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activeTab="0"/>
  </bookViews>
  <sheets>
    <sheet sheetId="1" name="Invoice" state="visible" r:id="rId4"/>
    <sheet sheetId="2" name="Rates" state="visible" r:id="rId5"/>
    <sheet sheetId="3" name="Lists" state="visible" r:id="rId6"/>
    <sheet sheetId="4" name="How to use" state="visible" r:id="rId7"/>
  </sheets>
  <definedNames>
    <definedName name="_xlnm.Print_Area" localSheetId="0">'Invoice'!$A1:$H50</definedName>
  </definedNames>
  <calcPr calcId="171027" fullCalcOnLoad="1"/>
</workbook>
</file>

<file path=xl/sharedStrings.xml><?xml version="1.0" encoding="utf-8"?>
<sst xmlns="http://schemas.openxmlformats.org/spreadsheetml/2006/main" count="131" uniqueCount="97">
  <si>
    <t>[Your academy name]</t>
  </si>
  <si>
    <t>Invoice</t>
  </si>
  <si>
    <t>[Street, city, country]</t>
  </si>
  <si>
    <t>[billing@youracademy.com] · [WhatsApp or phone]</t>
  </si>
  <si>
    <t>Bill to</t>
  </si>
  <si>
    <t>Invoice no.</t>
  </si>
  <si>
    <t>INV-00012</t>
  </si>
  <si>
    <t>Watanabe family</t>
  </si>
  <si>
    <t>Issue date</t>
  </si>
  <si>
    <t>Parent: Yuki Watanabe</t>
  </si>
  <si>
    <t>Due date</t>
  </si>
  <si>
    <t>yuki@example.com</t>
  </si>
  <si>
    <t>Billing period</t>
  </si>
  <si>
    <t>October 2026</t>
  </si>
  <si>
    <t>Students: Kenji Watanabe, Hana Watanabe</t>
  </si>
  <si>
    <t>Currency</t>
  </si>
  <si>
    <t>USD</t>
  </si>
  <si>
    <t>Date</t>
  </si>
  <si>
    <t>Student</t>
  </si>
  <si>
    <t>Description</t>
  </si>
  <si>
    <t>Type</t>
  </si>
  <si>
    <t>Minutes</t>
  </si>
  <si>
    <t>Qty</t>
  </si>
  <si>
    <t>Rate</t>
  </si>
  <si>
    <t>Amount</t>
  </si>
  <si>
    <t>Kenji Watanabe</t>
  </si>
  <si>
    <t>Spanish conversation, Daniela</t>
  </si>
  <si>
    <t>Class</t>
  </si>
  <si>
    <t>Cancelled 1 h before (notice is 3 h)</t>
  </si>
  <si>
    <t>Late cancellation</t>
  </si>
  <si>
    <t>Teacher cancelled; makeup on 23 Oct</t>
  </si>
  <si>
    <t>Teacher cancelled (not billed)</t>
  </si>
  <si>
    <t>Makeup for 21 Oct</t>
  </si>
  <si>
    <t>Makeup class</t>
  </si>
  <si>
    <t>Hana Watanabe</t>
  </si>
  <si>
    <t>Piano, Mei</t>
  </si>
  <si>
    <t>Did not join; teacher waited 23 min</t>
  </si>
  <si>
    <t>Student no-show</t>
  </si>
  <si>
    <t>Sibling discount, 10% of Maryam's classes</t>
  </si>
  <si>
    <t>Discount</t>
  </si>
  <si>
    <t>Credit from September</t>
  </si>
  <si>
    <t>Credit</t>
  </si>
  <si>
    <t>Classes and charges</t>
  </si>
  <si>
    <t>Discounts</t>
  </si>
  <si>
    <t>Credits</t>
  </si>
  <si>
    <t>Total</t>
  </si>
  <si>
    <t>Paid so far</t>
  </si>
  <si>
    <t>Balance due</t>
  </si>
  <si>
    <t>How to pay</t>
  </si>
  <si>
    <t>PayPal</t>
  </si>
  <si>
    <t>[Your PayPal.me link, or pay from the PayPal invoice we email]</t>
  </si>
  <si>
    <t>Card (Stripe)</t>
  </si>
  <si>
    <t>[Your Stripe payment link]</t>
  </si>
  <si>
    <t>Wise (wise.com)</t>
  </si>
  <si>
    <t>[Account holder] · [Account number / IBAN] · [Bank code / SWIFT]</t>
  </si>
  <si>
    <t>Bank transfer</t>
  </si>
  <si>
    <t>[Bank name] · [Account number] · [Sort code / routing number]</t>
  </si>
  <si>
    <t>Notes</t>
  </si>
  <si>
    <t>Please put the invoice number in your payment reference so we can match your payment.</t>
  </si>
  <si>
    <t>Classes cancelled at least 3 hours ahead are not charged. Later cancellations and no-shows are charged in full.</t>
  </si>
  <si>
    <t>Classes your teacher cancels are never charged; we offer a makeup class or credit the next invoice.</t>
  </si>
  <si>
    <t>Rate (USD)</t>
  </si>
  <si>
    <t>Language lesson</t>
  </si>
  <si>
    <t>Example rates. Replace with your own price list.</t>
  </si>
  <si>
    <t>Music lesson</t>
  </si>
  <si>
    <t/>
  </si>
  <si>
    <t>Exam prep (IELTS, SAT)</t>
  </si>
  <si>
    <t>Trial class</t>
  </si>
  <si>
    <t>Free or a reduced price, your choice</t>
  </si>
  <si>
    <t>Line type</t>
  </si>
  <si>
    <t>When to use it</t>
  </si>
  <si>
    <t>A class that took place</t>
  </si>
  <si>
    <t>A class that replaces one the teacher (or the academy) cancelled</t>
  </si>
  <si>
    <t>A first lesson before enrollment</t>
  </si>
  <si>
    <t>The family cancelled inside your notice window</t>
  </si>
  <si>
    <t>The student did not join and the teacher waited the agreed time</t>
  </si>
  <si>
    <t>The teacher cancelled. Shown so the family sees it, amount is 0</t>
  </si>
  <si>
    <t>Sibling, multi-class or goodwill discount. Enter a negative rate</t>
  </si>
  <si>
    <t>Money carried from an earlier month. Enter a negative rate</t>
  </si>
  <si>
    <t>Adjustment</t>
  </si>
  <si>
    <t>Anything else, positive or negative, with a clear description</t>
  </si>
  <si>
    <t>Tutoring invoice template: how to use it</t>
  </si>
  <si>
    <t>1. Make it yours</t>
  </si>
  <si>
    <t>Replace the bracketed text at the top of the Invoice tab with your academy's name, address and contact details. Set your currency and your own prices on the Rates tab.</t>
  </si>
  <si>
    <t>2. One line per class</t>
  </si>
  <si>
    <t>List every class on its own line with the date, the student and the teacher. Families trust an invoice they can check against their own calendar, and disputes drop when each class is visible.</t>
  </si>
  <si>
    <t>3. Pick a type for each line</t>
  </si>
  <si>
    <t>The Type column has a drop-down (the Lists tab explains each type). 'Teacher cancelled (not billed)' always counts as 0, so the family sees the cancelled class and its makeup without being charged twice.</t>
  </si>
  <si>
    <t>4. Discounts and credits</t>
  </si>
  <si>
    <t>Add discounts and credits as their own lines with a negative rate. The sibling discount line shows how it is worked out: 10% of the second child's classes. Delete it if you do not offer one.</t>
  </si>
  <si>
    <t>5. Payment reference</t>
  </si>
  <si>
    <t>Keep the invoice number in the payment reference line. When a family pays by Wise (wise.com) or bank transfer, the reference is how you match the money to the invoice.</t>
  </si>
  <si>
    <t>6. Google Sheets</t>
  </si>
  <si>
    <t>In Google Drive choose New &gt; File upload, then open the file with Google Sheets. Formulas, drop-downs and formatting carry over. To send, use File &gt; Download &gt; PDF.</t>
  </si>
  <si>
    <t>7. Each new month</t>
  </si>
  <si>
    <t>Duplicate the Invoice tab, change the invoice number and dates, and clear the class lines. Keep one tab per invoice, or one file per family per month.</t>
  </si>
  <si>
    <t>Made by Halqora (halqora.com), scheduling, classroom, billing and payroll software for online academies. Free to use and adapt.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</si>
</sst>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 mmm yyyy"/>
    <numFmt numFmtId="165" formatCode="d mmm"/>
    <numFmt numFmtId="166" formatCode="#,##0.00;[Red]-#,##0.00"/>
  </numFmts>
  <fonts count="13" x14ac:knownFonts="1">
    <font>
      <color theme="1"/>
      <family val="2"/>
      <scheme val="minor"/>
      <sz val="11"/>
      <name val="Calibri"/>
    </font>
    <font>
      <b/>
      <color rgb="FF22141C"/>
      <sz val="16"/>
      <name val="Arial"/>
    </font>
    <font>
      <b/>
      <color rgb="FFA2406D"/>
      <sz val="18"/>
      <name val="Arial"/>
    </font>
    <font>
      <color rgb="FF22141C"/>
      <sz val="10"/>
      <name val="Arial"/>
    </font>
    <font>
      <b/>
      <color rgb="FFA2406D"/>
      <sz val="10"/>
      <name val="Arial"/>
    </font>
    <font>
      <color rgb="FF725F6A"/>
      <sz val="10"/>
      <name val="Arial"/>
    </font>
    <font>
      <b/>
      <color rgb="FF22141C"/>
      <sz val="10"/>
      <name val="Arial"/>
    </font>
    <font>
      <b/>
      <color rgb="FF22141C"/>
      <sz val="11"/>
      <name val="Arial"/>
    </font>
    <font>
      <b/>
      <color rgb="FFFFFFFF"/>
      <sz val="10"/>
      <name val="Arial"/>
    </font>
    <font>
      <b/>
      <color rgb="FF22141C"/>
      <sz val="12"/>
      <name val="Arial"/>
    </font>
    <font>
      <b/>
      <color rgb="FFA2406D"/>
      <sz val="11"/>
      <name val="Arial"/>
    </font>
    <font>
      <b/>
      <color rgb="FF22141C"/>
      <sz val="14"/>
      <name val="Arial"/>
    </font>
    <font>
      <i/>
      <color rgb="FF725F6A"/>
      <sz val="9"/>
      <name val="Arial"/>
    </font>
  </fonts>
  <fills count="5">
    <fill>
      <patternFill patternType="none"/>
    </fill>
    <fill>
      <patternFill patternType="gray125"/>
    </fill>
    <fill>
      <patternFill patternType="solid">
        <fgColor rgb="FFA2406D"/>
      </patternFill>
    </fill>
    <fill>
      <patternFill patternType="solid">
        <fgColor rgb="FFF7F2F4"/>
      </patternFill>
    </fill>
    <fill>
      <patternFill patternType="solid">
        <fgColor rgb="FFF8E5ED"/>
      </patternFill>
    </fill>
  </fills>
  <borders count="3">
    <border>
      <left/>
      <right/>
      <top/>
      <bottom/>
      <diagonal/>
    </border>
    <border>
      <left style="thin">
        <color rgb="FFE6DAE1"/>
      </left>
      <right style="thin">
        <color rgb="FFE6DAE1"/>
      </right>
      <top style="thin">
        <color rgb="FFE6DAE1"/>
      </top>
      <bottom style="thin">
        <color rgb="FFE6DAE1"/>
      </bottom>
      <diagonal/>
    </border>
    <border>
      <left/>
      <right/>
      <top style="thin">
        <color rgb="FF22141C"/>
      </top>
      <bottom/>
      <diagonal/>
    </border>
  </borders>
  <cellStyleXfs count="1">
    <xf numFmtId="0" fontId="0" fillId="0" borderId="0"/>
  </cellStyleXfs>
  <cellXfs count="30">
    <xf numFmtId="0" fontId="0" fillId="0" borderId="0" xfId="0"/>
    <xf numFmtId="0" fontId="1" fillId="0" borderId="0" xfId="0" applyFont="1"/>
    <xf numFmtId="0" fontId="2" fillId="0" borderId="0" xfId="0" applyFont="1" applyAlignment="1">
      <alignment horizontal="right"/>
    </xf>
    <xf numFmtId="0" fontId="3" fillId="0" borderId="0" xfId="0" applyFont="1"/>
    <xf numFmtId="0" fontId="4" fillId="0" borderId="0" xfId="0" applyFont="1"/>
    <xf numFmtId="0" fontId="5" fillId="0" borderId="0" xfId="0" applyFont="1"/>
    <xf numFmtId="0" fontId="6" fillId="0" borderId="0" xfId="0" applyFont="1" applyAlignment="1">
      <alignment horizontal="right"/>
    </xf>
    <xf numFmtId="0" fontId="7" fillId="0" borderId="0" xfId="0" applyFont="1"/>
    <xf numFmtId="164" fontId="3" fillId="0" borderId="0" xfId="0" applyNumberFormat="1" applyFont="1" applyAlignment="1">
      <alignment horizontal="right"/>
    </xf>
    <xf numFmtId="0" fontId="3" fillId="0" borderId="0" xfId="0" applyFont="1" applyAlignment="1">
      <alignment horizontal="right"/>
    </xf>
    <xf numFmtId="0" fontId="8" fillId="2" borderId="1" xfId="0" applyFont="1" applyFill="1" applyBorder="1" applyAlignment="1">
      <alignment vertical="center" wrapText="1"/>
    </xf>
    <xf numFmtId="165" fontId="3" fillId="0" borderId="1" xfId="0" applyNumberFormat="1" applyFont="1" applyBorder="1" applyAlignment="1">
      <alignment vertical="center"/>
    </xf>
    <xf numFmtId="0" fontId="3" fillId="0" borderId="1" xfId="0" applyFont="1" applyBorder="1" applyAlignment="1">
      <alignment vertical="center"/>
    </xf>
    <xf numFmtId="0" fontId="3" fillId="0" borderId="1" xfId="0" applyFont="1" applyBorder="1" applyAlignment="1">
      <alignment vertical="center" wrapText="1"/>
    </xf>
    <xf numFmtId="166" fontId="3" fillId="0" borderId="1" xfId="0" applyNumberFormat="1" applyFont="1" applyBorder="1" applyAlignment="1">
      <alignment vertical="center"/>
    </xf>
    <xf numFmtId="165" fontId="3" fillId="3" borderId="1" xfId="0" applyNumberFormat="1" applyFont="1" applyFill="1" applyBorder="1" applyAlignment="1">
      <alignment vertical="center"/>
    </xf>
    <xf numFmtId="0" fontId="3" fillId="3" borderId="1" xfId="0" applyFont="1" applyFill="1" applyBorder="1" applyAlignment="1">
      <alignment vertical="center"/>
    </xf>
    <xf numFmtId="0" fontId="3" fillId="3" borderId="1" xfId="0" applyFont="1" applyFill="1" applyBorder="1" applyAlignment="1">
      <alignment vertical="center" wrapText="1"/>
    </xf>
    <xf numFmtId="166" fontId="3" fillId="3" borderId="1" xfId="0" applyNumberFormat="1" applyFont="1" applyFill="1" applyBorder="1" applyAlignment="1">
      <alignment vertical="center"/>
    </xf>
    <xf numFmtId="166" fontId="3" fillId="0" borderId="0" xfId="0" applyNumberFormat="1" applyFont="1"/>
    <xf numFmtId="166" fontId="6" fillId="0" borderId="2" xfId="0" applyNumberFormat="1" applyFont="1" applyBorder="1"/>
    <xf numFmtId="0" fontId="6" fillId="4" borderId="0" xfId="0" applyFont="1" applyFill="1" applyAlignment="1">
      <alignment horizontal="right"/>
    </xf>
    <xf numFmtId="166" fontId="9" fillId="4" borderId="0" xfId="0" applyNumberFormat="1" applyFont="1" applyFill="1"/>
    <xf numFmtId="0" fontId="10" fillId="0" borderId="0" xfId="0" applyFont="1"/>
    <xf numFmtId="0" fontId="6" fillId="0" borderId="0" xfId="0" applyFont="1"/>
    <xf numFmtId="0" fontId="3" fillId="0" borderId="0" xfId="0" applyFont="1" applyAlignment="1">
      <alignment wrapText="1"/>
    </xf>
    <xf numFmtId="0" fontId="11" fillId="0" borderId="0" xfId="0" applyFont="1"/>
    <xf numFmtId="0" fontId="7" fillId="0" borderId="0" xfId="0" applyFont="1" applyAlignment="1">
      <alignment vertical="top" wrapText="1"/>
    </xf>
    <xf numFmtId="0" fontId="3" fillId="0" borderId="0" xfId="0" applyFont="1" applyAlignment="1">
      <alignment vertical="top" wrapText="1"/>
    </xf>
    <xf numFmtId="0" fontId="1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workbookViewId="0" showGridLines="0"/>
  </sheetViews>
  <sheetFormatPr defaultRowHeight="15" outlineLevelRow="0" outlineLevelCol="0" x14ac:dyDescent="55"/>
  <cols>
    <col min="1" max="1" width="12" customWidth="1"/>
    <col min="2" max="2" width="16" customWidth="1"/>
    <col min="3" max="3" width="40" customWidth="1"/>
    <col min="4" max="4" width="22" customWidth="1"/>
    <col min="6" max="6" width="6" customWidth="1"/>
    <col min="7" max="7" width="11" customWidth="1"/>
    <col min="8" max="8" width="12" customWidth="1"/>
  </cols>
  <sheetData>
    <row r="1" spans="1:8" x14ac:dyDescent="0.25">
      <c r="A1" s="1" t="s">
        <v>0</v>
      </c>
      <c r="H1" s="2" t="s">
        <v>1</v>
      </c>
    </row>
    <row r="2" spans="1:1" x14ac:dyDescent="0.25">
      <c r="A2" s="3" t="s">
        <v>2</v>
      </c>
    </row>
    <row r="3" spans="1:1" x14ac:dyDescent="0.25">
      <c r="A3" s="3" t="s">
        <v>3</v>
      </c>
    </row>
    <row r="5" spans="1:8" x14ac:dyDescent="0.25">
      <c r="A5" s="4" t="s">
        <v>4</v>
      </c>
      <c r="F5" s="5" t="s">
        <v>5</v>
      </c>
      <c r="G5" s="5"/>
      <c r="H5" s="6" t="s">
        <v>6</v>
      </c>
    </row>
    <row r="6" spans="1:8" x14ac:dyDescent="0.25">
      <c r="A6" s="7" t="s">
        <v>7</v>
      </c>
      <c r="F6" s="5" t="s">
        <v>8</v>
      </c>
      <c r="G6" s="5"/>
      <c r="H6" s="8">
        <v>46327</v>
      </c>
    </row>
    <row r="7" spans="1:8" x14ac:dyDescent="0.25">
      <c r="A7" s="3" t="s">
        <v>9</v>
      </c>
      <c r="F7" s="5" t="s">
        <v>10</v>
      </c>
      <c r="G7" s="5"/>
      <c r="H7" s="8">
        <f>H6+7</f>
        <v>46334</v>
      </c>
    </row>
    <row r="8" spans="1:8" x14ac:dyDescent="0.25">
      <c r="A8" s="3" t="s">
        <v>11</v>
      </c>
      <c r="F8" s="5" t="s">
        <v>12</v>
      </c>
      <c r="G8" s="5"/>
      <c r="H8" s="9" t="s">
        <v>13</v>
      </c>
    </row>
    <row r="9" spans="1:8" x14ac:dyDescent="0.25">
      <c r="A9" s="3" t="s">
        <v>14</v>
      </c>
      <c r="F9" s="5" t="s">
        <v>15</v>
      </c>
      <c r="G9" s="5"/>
      <c r="H9" s="9" t="s">
        <v>16</v>
      </c>
    </row>
    <row r="12" ht="30" customHeight="1" spans="1:8" x14ac:dyDescent="0.25">
      <c r="A12" s="10" t="s">
        <v>17</v>
      </c>
      <c r="B12" s="10" t="s">
        <v>18</v>
      </c>
      <c r="C12" s="10" t="s">
        <v>19</v>
      </c>
      <c r="D12" s="10" t="s">
        <v>20</v>
      </c>
      <c r="E12" s="10" t="s">
        <v>21</v>
      </c>
      <c r="F12" s="10" t="s">
        <v>22</v>
      </c>
      <c r="G12" s="10" t="s">
        <v>23</v>
      </c>
      <c r="H12" s="10" t="s">
        <v>24</v>
      </c>
    </row>
    <row r="13" spans="1:8" x14ac:dyDescent="0.25">
      <c r="A13" s="11">
        <v>46300</v>
      </c>
      <c r="B13" s="12" t="s">
        <v>25</v>
      </c>
      <c r="C13" s="13" t="s">
        <v>26</v>
      </c>
      <c r="D13" s="12" t="s">
        <v>27</v>
      </c>
      <c r="E13" s="12">
        <v>30</v>
      </c>
      <c r="F13" s="12">
        <v>1</v>
      </c>
      <c r="G13" s="14">
        <v>12</v>
      </c>
      <c r="H13" s="14">
        <f>IF(D13="Teacher cancelled (not billed)",0,F13*G13)</f>
        <v>12</v>
      </c>
    </row>
    <row r="14" spans="1:8" x14ac:dyDescent="0.25">
      <c r="A14" s="15">
        <v>46302</v>
      </c>
      <c r="B14" s="16" t="s">
        <v>25</v>
      </c>
      <c r="C14" s="17" t="s">
        <v>26</v>
      </c>
      <c r="D14" s="16" t="s">
        <v>27</v>
      </c>
      <c r="E14" s="16">
        <v>30</v>
      </c>
      <c r="F14" s="16">
        <v>1</v>
      </c>
      <c r="G14" s="18">
        <v>12</v>
      </c>
      <c r="H14" s="18">
        <f>IF(D14="Teacher cancelled (not billed)",0,F14*G14)</f>
        <v>12</v>
      </c>
    </row>
    <row r="15" spans="1:8" x14ac:dyDescent="0.25">
      <c r="A15" s="11">
        <v>46307</v>
      </c>
      <c r="B15" s="12" t="s">
        <v>25</v>
      </c>
      <c r="C15" s="13" t="s">
        <v>26</v>
      </c>
      <c r="D15" s="12" t="s">
        <v>27</v>
      </c>
      <c r="E15" s="12">
        <v>30</v>
      </c>
      <c r="F15" s="12">
        <v>1</v>
      </c>
      <c r="G15" s="14">
        <v>12</v>
      </c>
      <c r="H15" s="14">
        <f>IF(D15="Teacher cancelled (not billed)",0,F15*G15)</f>
        <v>12</v>
      </c>
    </row>
    <row r="16" spans="1:8" x14ac:dyDescent="0.25">
      <c r="A16" s="15">
        <v>46309</v>
      </c>
      <c r="B16" s="16" t="s">
        <v>25</v>
      </c>
      <c r="C16" s="17" t="s">
        <v>28</v>
      </c>
      <c r="D16" s="16" t="s">
        <v>29</v>
      </c>
      <c r="E16" s="16">
        <v>30</v>
      </c>
      <c r="F16" s="16">
        <v>1</v>
      </c>
      <c r="G16" s="18">
        <v>12</v>
      </c>
      <c r="H16" s="18">
        <f>IF(D16="Teacher cancelled (not billed)",0,F16*G16)</f>
        <v>12</v>
      </c>
    </row>
    <row r="17" spans="1:8" x14ac:dyDescent="0.25">
      <c r="A17" s="11">
        <v>46314</v>
      </c>
      <c r="B17" s="12" t="s">
        <v>25</v>
      </c>
      <c r="C17" s="13" t="s">
        <v>26</v>
      </c>
      <c r="D17" s="12" t="s">
        <v>27</v>
      </c>
      <c r="E17" s="12">
        <v>30</v>
      </c>
      <c r="F17" s="12">
        <v>1</v>
      </c>
      <c r="G17" s="14">
        <v>12</v>
      </c>
      <c r="H17" s="14">
        <f>IF(D17="Teacher cancelled (not billed)",0,F17*G17)</f>
        <v>12</v>
      </c>
    </row>
    <row r="18" spans="1:8" x14ac:dyDescent="0.25">
      <c r="A18" s="15">
        <v>46316</v>
      </c>
      <c r="B18" s="16" t="s">
        <v>25</v>
      </c>
      <c r="C18" s="17" t="s">
        <v>30</v>
      </c>
      <c r="D18" s="16" t="s">
        <v>31</v>
      </c>
      <c r="E18" s="16">
        <v>30</v>
      </c>
      <c r="F18" s="16">
        <v>1</v>
      </c>
      <c r="G18" s="18">
        <v>12</v>
      </c>
      <c r="H18" s="18">
        <f>IF(D18="Teacher cancelled (not billed)",0,F18*G18)</f>
        <v>0</v>
      </c>
    </row>
    <row r="19" spans="1:8" x14ac:dyDescent="0.25">
      <c r="A19" s="11">
        <v>46318</v>
      </c>
      <c r="B19" s="12" t="s">
        <v>25</v>
      </c>
      <c r="C19" s="13" t="s">
        <v>32</v>
      </c>
      <c r="D19" s="12" t="s">
        <v>33</v>
      </c>
      <c r="E19" s="12">
        <v>30</v>
      </c>
      <c r="F19" s="12">
        <v>1</v>
      </c>
      <c r="G19" s="14">
        <v>12</v>
      </c>
      <c r="H19" s="14">
        <f>IF(D19="Teacher cancelled (not billed)",0,F19*G19)</f>
        <v>12</v>
      </c>
    </row>
    <row r="20" spans="1:8" x14ac:dyDescent="0.25">
      <c r="A20" s="15">
        <v>46301</v>
      </c>
      <c r="B20" s="16" t="s">
        <v>34</v>
      </c>
      <c r="C20" s="17" t="s">
        <v>35</v>
      </c>
      <c r="D20" s="16" t="s">
        <v>27</v>
      </c>
      <c r="E20" s="16">
        <v>45</v>
      </c>
      <c r="F20" s="16">
        <v>1</v>
      </c>
      <c r="G20" s="18">
        <v>16</v>
      </c>
      <c r="H20" s="18">
        <f>IF(D20="Teacher cancelled (not billed)",0,F20*G20)</f>
        <v>16</v>
      </c>
    </row>
    <row r="21" spans="1:8" x14ac:dyDescent="0.25">
      <c r="A21" s="11">
        <v>46308</v>
      </c>
      <c r="B21" s="12" t="s">
        <v>34</v>
      </c>
      <c r="C21" s="13" t="s">
        <v>35</v>
      </c>
      <c r="D21" s="12" t="s">
        <v>27</v>
      </c>
      <c r="E21" s="12">
        <v>45</v>
      </c>
      <c r="F21" s="12">
        <v>1</v>
      </c>
      <c r="G21" s="14">
        <v>16</v>
      </c>
      <c r="H21" s="14">
        <f>IF(D21="Teacher cancelled (not billed)",0,F21*G21)</f>
        <v>16</v>
      </c>
    </row>
    <row r="22" spans="1:8" x14ac:dyDescent="0.25">
      <c r="A22" s="15">
        <v>46315</v>
      </c>
      <c r="B22" s="16" t="s">
        <v>34</v>
      </c>
      <c r="C22" s="17" t="s">
        <v>36</v>
      </c>
      <c r="D22" s="16" t="s">
        <v>37</v>
      </c>
      <c r="E22" s="16">
        <v>45</v>
      </c>
      <c r="F22" s="16">
        <v>1</v>
      </c>
      <c r="G22" s="18">
        <v>16</v>
      </c>
      <c r="H22" s="18">
        <f>IF(D22="Teacher cancelled (not billed)",0,F22*G22)</f>
        <v>16</v>
      </c>
    </row>
    <row r="23" spans="1:8" x14ac:dyDescent="0.25">
      <c r="A23" s="11">
        <v>46322</v>
      </c>
      <c r="B23" s="12" t="s">
        <v>34</v>
      </c>
      <c r="C23" s="13" t="s">
        <v>35</v>
      </c>
      <c r="D23" s="12" t="s">
        <v>27</v>
      </c>
      <c r="E23" s="12">
        <v>45</v>
      </c>
      <c r="F23" s="12">
        <v>1</v>
      </c>
      <c r="G23" s="14">
        <v>16</v>
      </c>
      <c r="H23" s="14">
        <f>IF(D23="Teacher cancelled (not billed)",0,F23*G23)</f>
        <v>16</v>
      </c>
    </row>
    <row r="24" spans="1:8" x14ac:dyDescent="0.25">
      <c r="A24" s="15">
        <v>46326</v>
      </c>
      <c r="B24" s="16" t="s">
        <v>34</v>
      </c>
      <c r="C24" s="17" t="s">
        <v>38</v>
      </c>
      <c r="D24" s="16" t="s">
        <v>39</v>
      </c>
      <c r="E24" s="16"/>
      <c r="F24" s="16">
        <v>1</v>
      </c>
      <c r="G24" s="18">
        <f>-ROUND(0.1*SUMIFS(H13:H23,B13:B23,"Hana Watanabe"),2)</f>
        <v>-6.4</v>
      </c>
      <c r="H24" s="18">
        <f>F24*G24</f>
        <v>-6.4</v>
      </c>
    </row>
    <row r="25" spans="1:8" x14ac:dyDescent="0.25">
      <c r="A25" s="11">
        <v>46326</v>
      </c>
      <c r="B25" s="12" t="s">
        <v>25</v>
      </c>
      <c r="C25" s="13" t="s">
        <v>40</v>
      </c>
      <c r="D25" s="12" t="s">
        <v>41</v>
      </c>
      <c r="E25" s="12">
        <v>30</v>
      </c>
      <c r="F25" s="12">
        <v>1</v>
      </c>
      <c r="G25" s="14">
        <v>-12</v>
      </c>
      <c r="H25" s="14">
        <f>F25*G25</f>
        <v>-12</v>
      </c>
    </row>
    <row r="26" spans="1:8" x14ac:dyDescent="0.25">
      <c r="A26" s="15"/>
      <c r="B26" s="16"/>
      <c r="C26" s="17"/>
      <c r="D26" s="16"/>
      <c r="E26" s="16"/>
      <c r="F26" s="16"/>
      <c r="G26" s="18"/>
      <c r="H26" s="18" t="str">
        <f>IF(F26="","",IF(D26="Teacher cancelled (not billed)",0,F26*G26))</f>
        <v/>
      </c>
    </row>
    <row r="27" spans="1:8" x14ac:dyDescent="0.25">
      <c r="A27" s="11"/>
      <c r="B27" s="12"/>
      <c r="C27" s="13"/>
      <c r="D27" s="12"/>
      <c r="E27" s="12"/>
      <c r="F27" s="12"/>
      <c r="G27" s="14"/>
      <c r="H27" s="14" t="str">
        <f>IF(F27="","",IF(D27="Teacher cancelled (not billed)",0,F27*G27))</f>
        <v/>
      </c>
    </row>
    <row r="28" spans="1:8" x14ac:dyDescent="0.25">
      <c r="A28" s="15"/>
      <c r="B28" s="16"/>
      <c r="C28" s="17"/>
      <c r="D28" s="16"/>
      <c r="E28" s="16"/>
      <c r="F28" s="16"/>
      <c r="G28" s="18"/>
      <c r="H28" s="18" t="str">
        <f>IF(F28="","",IF(D28="Teacher cancelled (not billed)",0,F28*G28))</f>
        <v/>
      </c>
    </row>
    <row r="29" spans="1:8" x14ac:dyDescent="0.25">
      <c r="A29" s="11"/>
      <c r="B29" s="12"/>
      <c r="C29" s="13"/>
      <c r="D29" s="12"/>
      <c r="E29" s="12"/>
      <c r="F29" s="12"/>
      <c r="G29" s="14"/>
      <c r="H29" s="14" t="str">
        <f>IF(F29="","",IF(D29="Teacher cancelled (not billed)",0,F29*G29))</f>
        <v/>
      </c>
    </row>
    <row r="30" spans="1:8" x14ac:dyDescent="0.25">
      <c r="A30" s="15"/>
      <c r="B30" s="16"/>
      <c r="C30" s="17"/>
      <c r="D30" s="16"/>
      <c r="E30" s="16"/>
      <c r="F30" s="16"/>
      <c r="G30" s="18"/>
      <c r="H30" s="18" t="str">
        <f>IF(F30="","",IF(D30="Teacher cancelled (not billed)",0,F30*G30))</f>
        <v/>
      </c>
    </row>
    <row r="31" spans="1:8" x14ac:dyDescent="0.25">
      <c r="A31" s="11"/>
      <c r="B31" s="12"/>
      <c r="C31" s="13"/>
      <c r="D31" s="12"/>
      <c r="E31" s="12"/>
      <c r="F31" s="12"/>
      <c r="G31" s="14"/>
      <c r="H31" s="14" t="str">
        <f>IF(F31="","",IF(D31="Teacher cancelled (not billed)",0,F31*G31))</f>
        <v/>
      </c>
    </row>
    <row r="33" spans="5:8" x14ac:dyDescent="0.25">
      <c r="E33" s="9" t="s">
        <v>42</v>
      </c>
      <c r="F33" s="9"/>
      <c r="G33" s="9"/>
      <c r="H33" s="19">
        <f>SUMIFS(H13:H31,D13:D31,"&lt;&gt;Discount",D13:D31,"&lt;&gt;Credit")</f>
        <v>136</v>
      </c>
    </row>
    <row r="34" spans="5:8" x14ac:dyDescent="0.25">
      <c r="E34" s="9" t="s">
        <v>43</v>
      </c>
      <c r="F34" s="9"/>
      <c r="G34" s="9"/>
      <c r="H34" s="19">
        <f>SUMIFS(H13:H31,D13:D31,"Discount")</f>
        <v>-6.4</v>
      </c>
    </row>
    <row r="35" spans="5:8" x14ac:dyDescent="0.25">
      <c r="E35" s="9" t="s">
        <v>44</v>
      </c>
      <c r="F35" s="9"/>
      <c r="G35" s="9"/>
      <c r="H35" s="19">
        <f>SUMIFS(H13:H31,D13:D31,"Credit")</f>
        <v>-12</v>
      </c>
    </row>
    <row r="36" spans="5:8" x14ac:dyDescent="0.25">
      <c r="E36" s="9" t="s">
        <v>45</v>
      </c>
      <c r="F36" s="9"/>
      <c r="G36" s="9"/>
      <c r="H36" s="20">
        <f>SUM(H13:H31)</f>
        <v>117.6</v>
      </c>
    </row>
    <row r="37" spans="5:8" x14ac:dyDescent="0.25">
      <c r="E37" s="9" t="s">
        <v>46</v>
      </c>
      <c r="F37" s="9"/>
      <c r="G37" s="9"/>
      <c r="H37" s="19">
        <v>0</v>
      </c>
    </row>
    <row r="38" spans="5:8" x14ac:dyDescent="0.25">
      <c r="E38" s="21" t="s">
        <v>47</v>
      </c>
      <c r="F38" s="21"/>
      <c r="G38" s="21"/>
      <c r="H38" s="22">
        <f>H36-H37</f>
        <v>117.6</v>
      </c>
    </row>
    <row r="40" spans="1:1" x14ac:dyDescent="0.25">
      <c r="A40" s="23" t="s">
        <v>48</v>
      </c>
    </row>
    <row r="41" spans="1:8" x14ac:dyDescent="0.25">
      <c r="A41" s="24" t="s">
        <v>49</v>
      </c>
      <c r="C41" s="3" t="s">
        <v>50</v>
      </c>
      <c r="D41" s="3"/>
      <c r="E41" s="3"/>
      <c r="F41" s="3"/>
      <c r="G41" s="3"/>
      <c r="H41" s="3"/>
    </row>
    <row r="42" spans="1:8" x14ac:dyDescent="0.25">
      <c r="A42" s="24" t="s">
        <v>51</v>
      </c>
      <c r="C42" s="3" t="s">
        <v>52</v>
      </c>
      <c r="D42" s="3"/>
      <c r="E42" s="3"/>
      <c r="F42" s="3"/>
      <c r="G42" s="3"/>
      <c r="H42" s="3"/>
    </row>
    <row r="43" spans="1:8" x14ac:dyDescent="0.25">
      <c r="A43" s="24" t="s">
        <v>53</v>
      </c>
      <c r="C43" s="3" t="s">
        <v>54</v>
      </c>
      <c r="D43" s="3"/>
      <c r="E43" s="3"/>
      <c r="F43" s="3"/>
      <c r="G43" s="3"/>
      <c r="H43" s="3"/>
    </row>
    <row r="44" spans="1:8" x14ac:dyDescent="0.25">
      <c r="A44" s="24" t="s">
        <v>55</v>
      </c>
      <c r="C44" s="3" t="s">
        <v>56</v>
      </c>
      <c r="D44" s="3"/>
      <c r="E44" s="3"/>
      <c r="F44" s="3"/>
      <c r="G44" s="3"/>
      <c r="H44" s="3"/>
    </row>
    <row r="45" spans="1:1" x14ac:dyDescent="0.25">
      <c r="A45" s="4" t="str">
        <f>"Payment reference: "&amp;H5</f>
        <v>Payment reference: INV-00012</v>
      </c>
    </row>
    <row r="47" spans="1:1" x14ac:dyDescent="0.25">
      <c r="A47" s="23" t="s">
        <v>57</v>
      </c>
    </row>
    <row r="48" spans="1:8" x14ac:dyDescent="0.25">
      <c r="A48" s="25" t="s">
        <v>58</v>
      </c>
      <c r="B48" s="25"/>
      <c r="C48" s="25"/>
      <c r="D48" s="25"/>
      <c r="E48" s="25"/>
      <c r="F48" s="25"/>
      <c r="G48" s="25"/>
      <c r="H48" s="25"/>
    </row>
    <row r="49" spans="1:8" x14ac:dyDescent="0.25">
      <c r="A49" s="25" t="s">
        <v>59</v>
      </c>
      <c r="B49" s="25"/>
      <c r="C49" s="25"/>
      <c r="D49" s="25"/>
      <c r="E49" s="25"/>
      <c r="F49" s="25"/>
      <c r="G49" s="25"/>
      <c r="H49" s="25"/>
    </row>
    <row r="50" spans="1:8" x14ac:dyDescent="0.25">
      <c r="A50" s="25" t="s">
        <v>60</v>
      </c>
      <c r="B50" s="25"/>
      <c r="C50" s="25"/>
      <c r="D50" s="25"/>
      <c r="E50" s="25"/>
      <c r="F50" s="25"/>
      <c r="G50" s="25"/>
      <c r="H50" s="25"/>
    </row>
  </sheetData>
  <mergeCells count="18">
    <mergeCell ref="F5:G5"/>
    <mergeCell ref="F6:G6"/>
    <mergeCell ref="F7:G7"/>
    <mergeCell ref="F8:G8"/>
    <mergeCell ref="F9:G9"/>
    <mergeCell ref="E33:G33"/>
    <mergeCell ref="E34:G34"/>
    <mergeCell ref="E35:G35"/>
    <mergeCell ref="E36:G36"/>
    <mergeCell ref="E37:G37"/>
    <mergeCell ref="E38:G38"/>
    <mergeCell ref="C41:H41"/>
    <mergeCell ref="C42:H42"/>
    <mergeCell ref="C43:H43"/>
    <mergeCell ref="C44:H44"/>
    <mergeCell ref="A48:H48"/>
    <mergeCell ref="A49:H49"/>
    <mergeCell ref="A50:H50"/>
  </mergeCells>
  <dataValidations count="1">
    <dataValidation type="list" allowBlank="1" showErrorMessage="1" errorTitle="Pick a type" error="Choose a line type from the list (see the Lists tab)." sqref="D13:D31">
      <formula1>Lists!$A$2:$A$10</formula1>
    </dataValidation>
  </dataValidations>
  <pageMargins left="0.5" right="0.5" top="0.6" bottom="0.6" header="0.3" footer="0.3"/>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FormatPr defaultRowHeight="15" outlineLevelRow="0" outlineLevelCol="0" x14ac:dyDescent="55"/>
  <cols>
    <col min="1" max="1" width="24" customWidth="1"/>
    <col min="2" max="3" width="14" customWidth="1"/>
    <col min="4" max="4" width="40" customWidth="1"/>
  </cols>
  <sheetData>
    <row r="1" ht="30" customHeight="1" spans="1:4" x14ac:dyDescent="0.25">
      <c r="A1" s="10" t="s">
        <v>27</v>
      </c>
      <c r="B1" s="10" t="s">
        <v>21</v>
      </c>
      <c r="C1" s="10" t="s">
        <v>61</v>
      </c>
      <c r="D1" s="10" t="s">
        <v>57</v>
      </c>
    </row>
    <row r="2" spans="1:4" x14ac:dyDescent="0.25">
      <c r="A2" s="12" t="s">
        <v>62</v>
      </c>
      <c r="B2" s="12">
        <v>30</v>
      </c>
      <c r="C2" s="14">
        <v>12</v>
      </c>
      <c r="D2" s="12" t="s">
        <v>63</v>
      </c>
    </row>
    <row r="3" spans="1:4" x14ac:dyDescent="0.25">
      <c r="A3" s="12" t="s">
        <v>64</v>
      </c>
      <c r="B3" s="12">
        <v>45</v>
      </c>
      <c r="C3" s="14">
        <v>16</v>
      </c>
      <c r="D3" s="12" t="s">
        <v>65</v>
      </c>
    </row>
    <row r="4" spans="1:4" x14ac:dyDescent="0.25">
      <c r="A4" s="12" t="s">
        <v>66</v>
      </c>
      <c r="B4" s="12">
        <v>60</v>
      </c>
      <c r="C4" s="14">
        <v>20</v>
      </c>
      <c r="D4" s="12" t="s">
        <v>65</v>
      </c>
    </row>
    <row r="5" spans="1:4" x14ac:dyDescent="0.25">
      <c r="A5" s="12" t="s">
        <v>67</v>
      </c>
      <c r="B5" s="12">
        <v>30</v>
      </c>
      <c r="C5" s="14">
        <v>0</v>
      </c>
      <c r="D5" s="12" t="s">
        <v>68</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FormatPr defaultRowHeight="15" outlineLevelRow="0" outlineLevelCol="0" x14ac:dyDescent="55"/>
  <cols>
    <col min="1" max="1" width="34" customWidth="1"/>
    <col min="2" max="2" width="70" customWidth="1"/>
  </cols>
  <sheetData>
    <row r="1" ht="30" customHeight="1" spans="1:2" x14ac:dyDescent="0.25">
      <c r="A1" s="10" t="s">
        <v>69</v>
      </c>
      <c r="B1" s="10" t="s">
        <v>70</v>
      </c>
    </row>
    <row r="2" spans="1:2" x14ac:dyDescent="0.25">
      <c r="A2" s="12" t="s">
        <v>27</v>
      </c>
      <c r="B2" s="12" t="s">
        <v>71</v>
      </c>
    </row>
    <row r="3" spans="1:2" x14ac:dyDescent="0.25">
      <c r="A3" s="12" t="s">
        <v>33</v>
      </c>
      <c r="B3" s="12" t="s">
        <v>72</v>
      </c>
    </row>
    <row r="4" spans="1:2" x14ac:dyDescent="0.25">
      <c r="A4" s="12" t="s">
        <v>67</v>
      </c>
      <c r="B4" s="12" t="s">
        <v>73</v>
      </c>
    </row>
    <row r="5" spans="1:2" x14ac:dyDescent="0.25">
      <c r="A5" s="12" t="s">
        <v>29</v>
      </c>
      <c r="B5" s="12" t="s">
        <v>74</v>
      </c>
    </row>
    <row r="6" spans="1:2" x14ac:dyDescent="0.25">
      <c r="A6" s="12" t="s">
        <v>37</v>
      </c>
      <c r="B6" s="12" t="s">
        <v>75</v>
      </c>
    </row>
    <row r="7" spans="1:2" x14ac:dyDescent="0.25">
      <c r="A7" s="12" t="s">
        <v>31</v>
      </c>
      <c r="B7" s="12" t="s">
        <v>76</v>
      </c>
    </row>
    <row r="8" spans="1:2" x14ac:dyDescent="0.25">
      <c r="A8" s="12" t="s">
        <v>39</v>
      </c>
      <c r="B8" s="12" t="s">
        <v>77</v>
      </c>
    </row>
    <row r="9" spans="1:2" x14ac:dyDescent="0.25">
      <c r="A9" s="12" t="s">
        <v>41</v>
      </c>
      <c r="B9" s="12" t="s">
        <v>78</v>
      </c>
    </row>
    <row r="10" spans="1:2" x14ac:dyDescent="0.25">
      <c r="A10" s="12" t="s">
        <v>79</v>
      </c>
      <c r="B10" s="12" t="s">
        <v>80</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A2406D"/>
  </sheetPr>
  <dimension ref="A1:A18"/>
  <sheetFormatPr defaultRowHeight="15" outlineLevelRow="0" outlineLevelCol="0" x14ac:dyDescent="55"/>
  <cols>
    <col min="1" max="1" width="110" customWidth="1"/>
  </cols>
  <sheetData>
    <row r="1" spans="1:1" x14ac:dyDescent="0.25">
      <c r="A1" s="26" t="s">
        <v>81</v>
      </c>
    </row>
    <row r="3" spans="1:1" x14ac:dyDescent="0.25">
      <c r="A3" s="27" t="s">
        <v>82</v>
      </c>
    </row>
    <row r="4" spans="1:1" x14ac:dyDescent="0.25">
      <c r="A4" s="28" t="s">
        <v>83</v>
      </c>
    </row>
    <row r="5" spans="1:1" x14ac:dyDescent="0.25">
      <c r="A5" s="27" t="s">
        <v>84</v>
      </c>
    </row>
    <row r="6" spans="1:1" x14ac:dyDescent="0.25">
      <c r="A6" s="28" t="s">
        <v>85</v>
      </c>
    </row>
    <row r="7" spans="1:1" x14ac:dyDescent="0.25">
      <c r="A7" s="27" t="s">
        <v>86</v>
      </c>
    </row>
    <row r="8" spans="1:1" x14ac:dyDescent="0.25">
      <c r="A8" s="28" t="s">
        <v>87</v>
      </c>
    </row>
    <row r="9" spans="1:1" x14ac:dyDescent="0.25">
      <c r="A9" s="27" t="s">
        <v>88</v>
      </c>
    </row>
    <row r="10" spans="1:1" x14ac:dyDescent="0.25">
      <c r="A10" s="28" t="s">
        <v>89</v>
      </c>
    </row>
    <row r="11" spans="1:1" x14ac:dyDescent="0.25">
      <c r="A11" s="27" t="s">
        <v>90</v>
      </c>
    </row>
    <row r="12" spans="1:1" x14ac:dyDescent="0.25">
      <c r="A12" s="28" t="s">
        <v>91</v>
      </c>
    </row>
    <row r="13" spans="1:1" x14ac:dyDescent="0.25">
      <c r="A13" s="27" t="s">
        <v>92</v>
      </c>
    </row>
    <row r="14" spans="1:1" x14ac:dyDescent="0.25">
      <c r="A14" s="28" t="s">
        <v>93</v>
      </c>
    </row>
    <row r="15" spans="1:1" x14ac:dyDescent="0.25">
      <c r="A15" s="27" t="s">
        <v>94</v>
      </c>
    </row>
    <row r="16" spans="1:1" x14ac:dyDescent="0.25">
      <c r="A16" s="28" t="s">
        <v>95</v>
      </c>
    </row>
    <row r="18" spans="1:1" s="29" customFormat="1" x14ac:dyDescent="0.25">
      <c r="A18" s="29" t="s">
        <v>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Invoice</vt:lpstr>
      <vt:lpstr>Rates</vt:lpstr>
      <vt:lpstr>Lists</vt:lpstr>
      <vt:lpstr>How to use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Halqora (halqora.com)</dc:creator>
  <dc:title>Tutoring invoice template</dc:title>
  <dc:subject/>
  <dc:description/>
  <cp:keywords/>
  <cp:category/>
  <cp:lastModifiedBy>Unknown</cp:lastModifiedBy>
  <dcterms:created xsi:type="dcterms:W3CDTF">2026-10-22T00:00:00Z</dcterms:created>
  <dcterms:modified xsi:type="dcterms:W3CDTF">2026-10-22T00:00:00Z</dcterms:modified>
</cp:coreProperties>
</file>