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Classes" state="visible" r:id="rId4"/>
    <sheet sheetId="2" name="People" state="visible" r:id="rId5"/>
    <sheet sheetId="3" name="Overlap" state="visible" r:id="rId6"/>
    <sheet sheetId="4" name="Time zones" state="visible" r:id="rId7"/>
    <sheet sheetId="5" name="How to use" state="visible" r:id="rId8"/>
  </sheets>
  <calcPr calcId="171027" fullCalcOnLoad="1"/>
</workbook>
</file>

<file path=xl/sharedStrings.xml><?xml version="1.0" encoding="utf-8"?>
<sst xmlns="http://schemas.openxmlformats.org/spreadsheetml/2006/main" count="121" uniqueCount="80">
  <si>
    <t>Student</t>
  </si>
  <si>
    <t>Teacher</t>
  </si>
  <si>
    <t>Day (teacher's)</t>
  </si>
  <si>
    <t>Start (teacher's time)</t>
  </si>
  <si>
    <t>Minutes</t>
  </si>
  <si>
    <t>Teacher UTC offset</t>
  </si>
  <si>
    <t>Student UTC offset</t>
  </si>
  <si>
    <t>Start (UTC)</t>
  </si>
  <si>
    <t>Day (student's)</t>
  </si>
  <si>
    <t>Start (student's time)</t>
  </si>
  <si>
    <t>Ends (student's time)</t>
  </si>
  <si>
    <t>Kenji Watanabe</t>
  </si>
  <si>
    <t>Daniela Ortiz</t>
  </si>
  <si>
    <t>Monday</t>
  </si>
  <si>
    <t>Hana Watanabe</t>
  </si>
  <si>
    <t>Mei Chen</t>
  </si>
  <si>
    <t>Tuesday</t>
  </si>
  <si>
    <t>Lucas Meyer</t>
  </si>
  <si>
    <t>Saturday</t>
  </si>
  <si>
    <t>Noah Fischer</t>
  </si>
  <si>
    <t>Sunday</t>
  </si>
  <si>
    <t>Priya Nair</t>
  </si>
  <si>
    <t>Wednesday</t>
  </si>
  <si>
    <t>Name</t>
  </si>
  <si>
    <t>Role</t>
  </si>
  <si>
    <t>Place (time zone)</t>
  </si>
  <si>
    <t>Clocks moved forward now? (Yes/No)</t>
  </si>
  <si>
    <t>UTC offset now</t>
  </si>
  <si>
    <t>Cairo</t>
  </si>
  <si>
    <t>No</t>
  </si>
  <si>
    <t>Karachi / Lahore</t>
  </si>
  <si>
    <t>New York (US Eastern)</t>
  </si>
  <si>
    <t>London</t>
  </si>
  <si>
    <t>Toronto</t>
  </si>
  <si>
    <t>Sydney / Melbourne</t>
  </si>
  <si>
    <t>Yes</t>
  </si>
  <si>
    <t>Every hour of the day in each person's local time. Green cells fall between 07:00 and 22:00 local time.</t>
  </si>
  <si>
    <t>UTC</t>
  </si>
  <si>
    <t>Place</t>
  </si>
  <si>
    <t>UTC offset (standard)</t>
  </si>
  <si>
    <t>UTC offset (clocks forward)</t>
  </si>
  <si>
    <t>When clocks change</t>
  </si>
  <si>
    <t>Los Angeles (US Pacific)</t>
  </si>
  <si>
    <t>US: 2nd Sunday of March to 1st Sunday of November</t>
  </si>
  <si>
    <t>Denver (US Mountain)</t>
  </si>
  <si>
    <t>US rule</t>
  </si>
  <si>
    <t>Chicago (US Central)</t>
  </si>
  <si>
    <t>Same dates as the US</t>
  </si>
  <si>
    <t>UK/EU: last Sunday of March to last Sunday of October</t>
  </si>
  <si>
    <t>Paris / Berlin / Amsterdam</t>
  </si>
  <si>
    <t>EU rule</t>
  </si>
  <si>
    <t>Lagos</t>
  </si>
  <si>
    <t>No clock change</t>
  </si>
  <si>
    <t>Egypt: last Friday of April to the end of the last Thursday of October (current rule)</t>
  </si>
  <si>
    <t>Johannesburg</t>
  </si>
  <si>
    <t>Istanbul</t>
  </si>
  <si>
    <t>Riyadh / Doha / Kuwait</t>
  </si>
  <si>
    <t>Dubai / Muscat</t>
  </si>
  <si>
    <t>Delhi / Mumbai</t>
  </si>
  <si>
    <t>Dhaka</t>
  </si>
  <si>
    <t>Jakarta</t>
  </si>
  <si>
    <t>Kuala Lumpur / Singapore</t>
  </si>
  <si>
    <t>Australia (NSW, VIC): 1st Sunday of October to 1st Sunday of April</t>
  </si>
  <si>
    <t>Brisbane</t>
  </si>
  <si>
    <t>Class schedule across time zones: how to use it</t>
  </si>
  <si>
    <t>1. Add your people</t>
  </si>
  <si>
    <t>On the People tab, add every teacher and student with the place whose clock they live by. If a place is missing, add a row to the Time zones tab with its UTC offsets first.</t>
  </si>
  <si>
    <t>2. Say whether clocks are moved forward</t>
  </si>
  <si>
    <t>Set 'Clocks moved forward now?' to Yes for anyone whose region is on summer time today. The UTC offset updates by itself. This is the one cell to revisit around each clock change. The sample people are set for November 2026 to March 2027, when Sydney is on summer time and the others are not.</t>
  </si>
  <si>
    <t>3. Plan classes in the teacher's time</t>
  </si>
  <si>
    <t>On the Classes tab, enter the day and start time as the teacher sees it. The sheet shows the time in UTC and the day and time the student sees. Times before 07:00 or from 22:00 for the student turn red.</t>
  </si>
  <si>
    <t>4. Find a slot</t>
  </si>
  <si>
    <t>The Overlap tab lists every hour of the day for the first ten people. Green cells are between 07:00 and 22:00 local time, so a row that is green for both the teacher and the student is a good slot.</t>
  </si>
  <si>
    <t>Clock changes, 2026 to 2027</t>
  </si>
  <si>
    <t>UK and EU: clocks went back on 25 October 2026 and go forward on 28 March 2027. US and Toronto: back on 1 November 2026, forward on 14 March 2027. Sydney and Melbourne: forward on 4 October 2026, back on 4 April 2027. Egypt: back at the end of 29 October 2026 under the current rule.</t>
  </si>
  <si>
    <t>Between the UK and US changes there are 'gap weeks' when London and New York are 4 hours apart instead of 5. Check every class that crosses the Atlantic during those weeks.</t>
  </si>
  <si>
    <t>Pakistan, India, Bangladesh, the Gulf states, Turkey and most of Africa and Asia do not change clocks, but their classes with families in the US, UK, Europe or Australia still move twice a year.</t>
  </si>
  <si>
    <t>Note</t>
  </si>
  <si>
    <t>Offsets come from the IANA time-zone database as of October 2026. Governments change their rules; check before each season.</t>
  </si>
  <si>
    <t>Made by Halqora (halqora.com), scheduling, classroom, billing and payroll software for online academies. Free to use and adapt.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</si>
</sst>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h:mm"/>
    <numFmt numFmtId="165" formatCode="+0.0#;-0.0#;0"/>
  </numFmts>
  <fonts count="8" x14ac:knownFonts="1">
    <font>
      <color theme="1"/>
      <family val="2"/>
      <scheme val="minor"/>
      <sz val="11"/>
      <name val="Calibri"/>
    </font>
    <font>
      <b/>
      <color rgb="FFFFFFFF"/>
      <sz val="10"/>
      <name val="Arial"/>
    </font>
    <font>
      <color rgb="FF22141C"/>
      <sz val="10"/>
      <name val="Arial"/>
    </font>
    <font>
      <b/>
      <color rgb="FF22141C"/>
      <sz val="10"/>
      <name val="Arial"/>
    </font>
    <font>
      <i/>
      <color rgb="FF725F6A"/>
      <sz val="10"/>
      <name val="Arial"/>
    </font>
    <font>
      <b/>
      <color rgb="FF22141C"/>
      <sz val="14"/>
      <name val="Arial"/>
    </font>
    <font>
      <b/>
      <color rgb="FF22141C"/>
      <sz val="11"/>
      <name val="Arial"/>
    </font>
    <font>
      <i/>
      <color rgb="FF725F6A"/>
      <sz val="9"/>
      <name val="Arial"/>
    </font>
  </fonts>
  <fills count="4">
    <fill>
      <patternFill patternType="none"/>
    </fill>
    <fill>
      <patternFill patternType="gray125"/>
    </fill>
    <fill>
      <patternFill patternType="solid">
        <fgColor rgb="FFA2406D"/>
      </patternFill>
    </fill>
    <fill>
      <patternFill patternType="solid">
        <fgColor rgb="FFF7F2F4"/>
      </patternFill>
    </fill>
  </fills>
  <borders count="2">
    <border>
      <left/>
      <right/>
      <top/>
      <bottom/>
      <diagonal/>
    </border>
    <border>
      <left style="thin">
        <color rgb="FFE6DAE1"/>
      </left>
      <right style="thin">
        <color rgb="FFE6DAE1"/>
      </right>
      <top style="thin">
        <color rgb="FFE6DAE1"/>
      </top>
      <bottom style="thin">
        <color rgb="FFE6DAE1"/>
      </bottom>
      <diagonal/>
    </border>
  </borders>
  <cellStyleXfs count="1">
    <xf numFmtId="0" fontId="0" fillId="0" borderId="0"/>
  </cellStyleXfs>
  <cellXfs count="18">
    <xf numFmtId="0" fontId="0" fillId="0" borderId="0" xfId="0"/>
    <xf numFmtId="0" fontId="1" fillId="2" borderId="1" xfId="0" applyFont="1" applyFill="1" applyBorder="1" applyAlignment="1">
      <alignment vertical="center" wrapText="1"/>
    </xf>
    <xf numFmtId="0" fontId="2" fillId="0" borderId="1" xfId="0" applyFont="1" applyBorder="1" applyAlignment="1">
      <alignment vertical="center"/>
    </xf>
    <xf numFmtId="164" fontId="2" fillId="0" borderId="1" xfId="0" applyNumberFormat="1" applyFont="1" applyBorder="1" applyAlignment="1">
      <alignment vertical="center"/>
    </xf>
    <xf numFmtId="165" fontId="2" fillId="3" borderId="1" xfId="0" applyNumberFormat="1" applyFont="1" applyFill="1" applyBorder="1" applyAlignment="1">
      <alignment vertical="center"/>
    </xf>
    <xf numFmtId="164" fontId="2" fillId="3" borderId="1" xfId="0" applyNumberFormat="1" applyFont="1" applyFill="1" applyBorder="1" applyAlignment="1">
      <alignment vertical="center"/>
    </xf>
    <xf numFmtId="0" fontId="2" fillId="3" borderId="1" xfId="0" applyFont="1" applyFill="1" applyBorder="1" applyAlignment="1">
      <alignment vertical="center"/>
    </xf>
    <xf numFmtId="164" fontId="3" fillId="3" borderId="1" xfId="0" applyNumberFormat="1" applyFont="1" applyFill="1" applyBorder="1" applyAlignment="1">
      <alignment vertical="center"/>
    </xf>
    <xf numFmtId="164" fontId="0" fillId="0" borderId="0" xfId="0" applyNumberFormat="1"/>
    <xf numFmtId="165" fontId="0" fillId="3" borderId="0" xfId="0" applyNumberFormat="1" applyFill="1"/>
    <xf numFmtId="164" fontId="0" fillId="3" borderId="0" xfId="0" applyNumberFormat="1" applyFill="1"/>
    <xf numFmtId="0" fontId="0" fillId="3" borderId="0" xfId="0" applyFill="1"/>
    <xf numFmtId="164" fontId="3" fillId="3" borderId="0" xfId="0" applyNumberFormat="1" applyFont="1" applyFill="1"/>
    <xf numFmtId="0" fontId="4" fillId="0" borderId="0" xfId="0" applyFont="1"/>
    <xf numFmtId="0" fontId="5" fillId="0" borderId="0" xfId="0" applyFont="1"/>
    <xf numFmtId="0" fontId="6" fillId="0" borderId="0" xfId="0" applyFont="1" applyAlignment="1">
      <alignment vertical="top" wrapText="1"/>
    </xf>
    <xf numFmtId="0" fontId="2" fillId="0" borderId="0" xfId="0" applyFont="1" applyAlignment="1">
      <alignment vertical="top" wrapText="1"/>
    </xf>
    <xf numFmtId="0" fontId="7" fillId="0" borderId="0" xfId="0" applyFont="1"/>
  </cellXfs>
  <cellStyles count="1">
    <cellStyle name="Normal" xfId="0" builtinId="0"/>
  </cellStyles>
  <dxfs count="2">
    <dxf>
      <font>
        <color rgb="FFB3261E"/>
      </font>
      <fill>
        <patternFill patternType="solid">
          <bgColor rgb="FFFDECEB"/>
        </patternFill>
      </fill>
    </dxf>
    <dxf>
      <fill>
        <patternFill patternType="solid">
          <bgColor rgb="FFE9F6E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8" customWidth="1"/>
    <col min="3" max="4" width="14" customWidth="1"/>
    <col min="5" max="5" width="10" customWidth="1"/>
    <col min="6" max="8" width="12" customWidth="1"/>
    <col min="9" max="9" width="16" customWidth="1"/>
    <col min="10" max="11" width="14" customWidth="1"/>
  </cols>
  <sheetData>
    <row r="1" ht="30" customHeight="1" spans="1:11"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2" t="s">
        <v>12</v>
      </c>
      <c r="C2" s="2" t="s">
        <v>13</v>
      </c>
      <c r="D2" s="3">
        <v>0.0625</v>
      </c>
      <c r="E2" s="2">
        <v>30</v>
      </c>
      <c r="F2" s="4">
        <f>IF(B2="","",IFERROR(INDEX(People!$E$2:$E$100,MATCH(B2,People!$A$2:$A$100,0)),""))</f>
        <v>2</v>
      </c>
      <c r="G2" s="4">
        <f>IF(A2="","",IFERROR(INDEX(People!$E$2:$E$100,MATCH(A2,People!$A$2:$A$100,0)),""))</f>
        <v>-5</v>
      </c>
      <c r="H2" s="5">
        <f>IF(OR(D2="",F2=""),"",MOD(ROUND((D2-F2/24)*1440,0)/1440,1))</f>
        <v>0.9791666666666666</v>
      </c>
      <c r="I2" s="6" t="str">
        <f>IF(OR(C2="",F2="",G2=""),"",CHOOSE(MOD(MATCH(C2,{"Monday","Tuesday","Wednesday","Thursday","Friday","Saturday","Sunday"},0)-1+INT(ROUND((D2+(G2-F2)/24)*1440,0)/1440),7)+1,"Monday","Tuesday","Wednesday","Thursday","Friday","Saturday","Sunday"))</f>
        <v>Sunday</v>
      </c>
      <c r="J2" s="7">
        <f>IF(OR(D2="",F2="",G2=""),"",MOD(ROUND((D2+(G2-F2)/24)*1440,0)/1440,1))</f>
        <v>0.7708333333333333</v>
      </c>
      <c r="K2" s="5">
        <f>IF(OR(D2="",F2="",G2="",E2=""),"",MOD(ROUND((D2+(G2-F2)/24+E2/1440)*1440,0)/1440,1))</f>
        <v>0.7916666666666666</v>
      </c>
    </row>
    <row r="3" spans="1:11" x14ac:dyDescent="0.25">
      <c r="A3" s="2" t="s">
        <v>14</v>
      </c>
      <c r="B3" s="2" t="s">
        <v>15</v>
      </c>
      <c r="C3" s="2" t="s">
        <v>16</v>
      </c>
      <c r="D3" s="3">
        <v>0.16666666666666666</v>
      </c>
      <c r="E3" s="2">
        <v>45</v>
      </c>
      <c r="F3" s="4">
        <f>IF(B3="","",IFERROR(INDEX(People!$E$2:$E$100,MATCH(B3,People!$A$2:$A$100,0)),""))</f>
        <v>5</v>
      </c>
      <c r="G3" s="4">
        <f>IF(A3="","",IFERROR(INDEX(People!$E$2:$E$100,MATCH(A3,People!$A$2:$A$100,0)),""))</f>
        <v>-5</v>
      </c>
      <c r="H3" s="5">
        <f>IF(OR(D3="",F3=""),"",MOD(ROUND((D3-F3/24)*1440,0)/1440,1))</f>
        <v>0.9583333333333333</v>
      </c>
      <c r="I3" s="6" t="str">
        <f>IF(OR(C3="",F3="",G3=""),"",CHOOSE(MOD(MATCH(C3,{"Monday","Tuesday","Wednesday","Thursday","Friday","Saturday","Sunday"},0)-1+INT(ROUND((D3+(G3-F3)/24)*1440,0)/1440),7)+1,"Monday","Tuesday","Wednesday","Thursday","Friday","Saturday","Sunday"))</f>
        <v>Monday</v>
      </c>
      <c r="J3" s="7">
        <f>IF(OR(D3="",F3="",G3=""),"",MOD(ROUND((D3+(G3-F3)/24)*1440,0)/1440,1))</f>
        <v>0.75</v>
      </c>
      <c r="K3" s="5">
        <f>IF(OR(D3="",F3="",G3="",E3=""),"",MOD(ROUND((D3+(G3-F3)/24+E3/1440)*1440,0)/1440,1))</f>
        <v>0.78125</v>
      </c>
    </row>
    <row r="4" spans="1:11" x14ac:dyDescent="0.25">
      <c r="A4" s="2" t="s">
        <v>17</v>
      </c>
      <c r="B4" s="2" t="s">
        <v>12</v>
      </c>
      <c r="C4" s="2" t="s">
        <v>18</v>
      </c>
      <c r="D4" s="3">
        <v>0.75</v>
      </c>
      <c r="E4" s="2">
        <v>45</v>
      </c>
      <c r="F4" s="4">
        <f>IF(B4="","",IFERROR(INDEX(People!$E$2:$E$100,MATCH(B4,People!$A$2:$A$100,0)),""))</f>
        <v>2</v>
      </c>
      <c r="G4" s="4">
        <f>IF(A4="","",IFERROR(INDEX(People!$E$2:$E$100,MATCH(A4,People!$A$2:$A$100,0)),""))</f>
        <v>0</v>
      </c>
      <c r="H4" s="5">
        <f>IF(OR(D4="",F4=""),"",MOD(ROUND((D4-F4/24)*1440,0)/1440,1))</f>
        <v>0.6666666666666665</v>
      </c>
      <c r="I4" s="6" t="str">
        <f>IF(OR(C4="",F4="",G4=""),"",CHOOSE(MOD(MATCH(C4,{"Monday","Tuesday","Wednesday","Thursday","Friday","Saturday","Sunday"},0)-1+INT(ROUND((D4+(G4-F4)/24)*1440,0)/1440),7)+1,"Monday","Tuesday","Wednesday","Thursday","Friday","Saturday","Sunday"))</f>
        <v>Saturday</v>
      </c>
      <c r="J4" s="7">
        <f>IF(OR(D4="",F4="",G4=""),"",MOD(ROUND((D4+(G4-F4)/24)*1440,0)/1440,1))</f>
        <v>0.6666666666666665</v>
      </c>
      <c r="K4" s="5">
        <f>IF(OR(D4="",F4="",G4="",E4=""),"",MOD(ROUND((D4+(G4-F4)/24+E4/1440)*1440,0)/1440,1))</f>
        <v>0.6979166666666665</v>
      </c>
    </row>
    <row r="5" spans="1:11" x14ac:dyDescent="0.25">
      <c r="A5" s="2" t="s">
        <v>19</v>
      </c>
      <c r="B5" s="2" t="s">
        <v>15</v>
      </c>
      <c r="C5" s="2" t="s">
        <v>20</v>
      </c>
      <c r="D5" s="3">
        <v>0.08333333333333333</v>
      </c>
      <c r="E5" s="2">
        <v>60</v>
      </c>
      <c r="F5" s="4">
        <f>IF(B5="","",IFERROR(INDEX(People!$E$2:$E$100,MATCH(B5,People!$A$2:$A$100,0)),""))</f>
        <v>5</v>
      </c>
      <c r="G5" s="4">
        <f>IF(A5="","",IFERROR(INDEX(People!$E$2:$E$100,MATCH(A5,People!$A$2:$A$100,0)),""))</f>
        <v>-5</v>
      </c>
      <c r="H5" s="5">
        <f>IF(OR(D5="",F5=""),"",MOD(ROUND((D5-F5/24)*1440,0)/1440,1))</f>
        <v>0.875</v>
      </c>
      <c r="I5" s="6" t="str">
        <f>IF(OR(C5="",F5="",G5=""),"",CHOOSE(MOD(MATCH(C5,{"Monday","Tuesday","Wednesday","Thursday","Friday","Saturday","Sunday"},0)-1+INT(ROUND((D5+(G5-F5)/24)*1440,0)/1440),7)+1,"Monday","Tuesday","Wednesday","Thursday","Friday","Saturday","Sunday"))</f>
        <v>Saturday</v>
      </c>
      <c r="J5" s="7">
        <f>IF(OR(D5="",F5="",G5=""),"",MOD(ROUND((D5+(G5-F5)/24)*1440,0)/1440,1))</f>
        <v>0.6666666666666666</v>
      </c>
      <c r="K5" s="5">
        <f>IF(OR(D5="",F5="",G5="",E5=""),"",MOD(ROUND((D5+(G5-F5)/24+E5/1440)*1440,0)/1440,1))</f>
        <v>0.7083333333333333</v>
      </c>
    </row>
    <row r="6" spans="1:11" x14ac:dyDescent="0.25">
      <c r="A6" s="2" t="s">
        <v>21</v>
      </c>
      <c r="B6" s="2" t="s">
        <v>12</v>
      </c>
      <c r="C6" s="2" t="s">
        <v>22</v>
      </c>
      <c r="D6" s="3">
        <v>0.4166666666666667</v>
      </c>
      <c r="E6" s="2">
        <v>30</v>
      </c>
      <c r="F6" s="4">
        <f>IF(B6="","",IFERROR(INDEX(People!$E$2:$E$100,MATCH(B6,People!$A$2:$A$100,0)),""))</f>
        <v>2</v>
      </c>
      <c r="G6" s="4">
        <f>IF(A6="","",IFERROR(INDEX(People!$E$2:$E$100,MATCH(A6,People!$A$2:$A$100,0)),""))</f>
        <v>11</v>
      </c>
      <c r="H6" s="5">
        <f>IF(OR(D6="",F6=""),"",MOD(ROUND((D6-F6/24)*1440,0)/1440,1))</f>
        <v>0.3333333333333335</v>
      </c>
      <c r="I6" s="6" t="str">
        <f>IF(OR(C6="",F6="",G6=""),"",CHOOSE(MOD(MATCH(C6,{"Monday","Tuesday","Wednesday","Thursday","Friday","Saturday","Sunday"},0)-1+INT(ROUND((D6+(G6-F6)/24)*1440,0)/1440),7)+1,"Monday","Tuesday","Wednesday","Thursday","Friday","Saturday","Sunday"))</f>
        <v>Wednesday</v>
      </c>
      <c r="J6" s="7">
        <f>IF(OR(D6="",F6="",G6=""),"",MOD(ROUND((D6+(G6-F6)/24)*1440,0)/1440,1))</f>
        <v>0.7916666666666667</v>
      </c>
      <c r="K6" s="5">
        <f>IF(OR(D6="",F6="",G6="",E6=""),"",MOD(ROUND((D6+(G6-F6)/24+E6/1440)*1440,0)/1440,1))</f>
        <v>0.8125</v>
      </c>
    </row>
    <row r="7" spans="1:11" x14ac:dyDescent="0.25">
      <c r="A7" s="2"/>
      <c r="B7" s="2"/>
      <c r="C7" s="2"/>
      <c r="D7" s="3"/>
      <c r="E7" s="2"/>
      <c r="F7" s="4" t="str">
        <f>IF(B7="","",IFERROR(INDEX(People!$E$2:$E$100,MATCH(B7,People!$A$2:$A$100,0)),""))</f>
        <v/>
      </c>
      <c r="G7" s="4" t="str">
        <f>IF(A7="","",IFERROR(INDEX(People!$E$2:$E$100,MATCH(A7,People!$A$2:$A$100,0)),""))</f>
        <v/>
      </c>
      <c r="H7" s="5" t="str">
        <f>IF(OR(D7="",F7=""),"",MOD(ROUND((D7-F7/24)*1440,0)/1440,1))</f>
        <v/>
      </c>
      <c r="I7" s="6" t="str">
        <f>IF(OR(C7="",F7="",G7=""),"",CHOOSE(MOD(MATCH(C7,{"Monday","Tuesday","Wednesday","Thursday","Friday","Saturday","Sunday"},0)-1+INT(ROUND((D7+(G7-F7)/24)*1440,0)/1440),7)+1,"Monday","Tuesday","Wednesday","Thursday","Friday","Saturday","Sunday"))</f>
        <v/>
      </c>
      <c r="J7" s="7" t="str">
        <f>IF(OR(D7="",F7="",G7=""),"",MOD(ROUND((D7+(G7-F7)/24)*1440,0)/1440,1))</f>
        <v/>
      </c>
      <c r="K7" s="5" t="str">
        <f>IF(OR(D7="",F7="",G7="",E7=""),"",MOD(ROUND((D7+(G7-F7)/24+E7/1440)*1440,0)/1440,1))</f>
        <v/>
      </c>
    </row>
    <row r="8" spans="1:11" x14ac:dyDescent="0.25">
      <c r="A8" s="2"/>
      <c r="B8" s="2"/>
      <c r="C8" s="2"/>
      <c r="D8" s="3"/>
      <c r="E8" s="2"/>
      <c r="F8" s="4" t="str">
        <f>IF(B8="","",IFERROR(INDEX(People!$E$2:$E$100,MATCH(B8,People!$A$2:$A$100,0)),""))</f>
        <v/>
      </c>
      <c r="G8" s="4" t="str">
        <f>IF(A8="","",IFERROR(INDEX(People!$E$2:$E$100,MATCH(A8,People!$A$2:$A$100,0)),""))</f>
        <v/>
      </c>
      <c r="H8" s="5" t="str">
        <f>IF(OR(D8="",F8=""),"",MOD(ROUND((D8-F8/24)*1440,0)/1440,1))</f>
        <v/>
      </c>
      <c r="I8" s="6" t="str">
        <f>IF(OR(C8="",F8="",G8=""),"",CHOOSE(MOD(MATCH(C8,{"Monday","Tuesday","Wednesday","Thursday","Friday","Saturday","Sunday"},0)-1+INT(ROUND((D8+(G8-F8)/24)*1440,0)/1440),7)+1,"Monday","Tuesday","Wednesday","Thursday","Friday","Saturday","Sunday"))</f>
        <v/>
      </c>
      <c r="J8" s="7" t="str">
        <f>IF(OR(D8="",F8="",G8=""),"",MOD(ROUND((D8+(G8-F8)/24)*1440,0)/1440,1))</f>
        <v/>
      </c>
      <c r="K8" s="5" t="str">
        <f>IF(OR(D8="",F8="",G8="",E8=""),"",MOD(ROUND((D8+(G8-F8)/24+E8/1440)*1440,0)/1440,1))</f>
        <v/>
      </c>
    </row>
    <row r="9" spans="1:11" x14ac:dyDescent="0.25">
      <c r="A9" s="2"/>
      <c r="B9" s="2"/>
      <c r="C9" s="2"/>
      <c r="D9" s="3"/>
      <c r="E9" s="2"/>
      <c r="F9" s="4" t="str">
        <f>IF(B9="","",IFERROR(INDEX(People!$E$2:$E$100,MATCH(B9,People!$A$2:$A$100,0)),""))</f>
        <v/>
      </c>
      <c r="G9" s="4" t="str">
        <f>IF(A9="","",IFERROR(INDEX(People!$E$2:$E$100,MATCH(A9,People!$A$2:$A$100,0)),""))</f>
        <v/>
      </c>
      <c r="H9" s="5" t="str">
        <f>IF(OR(D9="",F9=""),"",MOD(ROUND((D9-F9/24)*1440,0)/1440,1))</f>
        <v/>
      </c>
      <c r="I9" s="6" t="str">
        <f>IF(OR(C9="",F9="",G9=""),"",CHOOSE(MOD(MATCH(C9,{"Monday","Tuesday","Wednesday","Thursday","Friday","Saturday","Sunday"},0)-1+INT(ROUND((D9+(G9-F9)/24)*1440,0)/1440),7)+1,"Monday","Tuesday","Wednesday","Thursday","Friday","Saturday","Sunday"))</f>
        <v/>
      </c>
      <c r="J9" s="7" t="str">
        <f>IF(OR(D9="",F9="",G9=""),"",MOD(ROUND((D9+(G9-F9)/24)*1440,0)/1440,1))</f>
        <v/>
      </c>
      <c r="K9" s="5" t="str">
        <f>IF(OR(D9="",F9="",G9="",E9=""),"",MOD(ROUND((D9+(G9-F9)/24+E9/1440)*1440,0)/1440,1))</f>
        <v/>
      </c>
    </row>
    <row r="10" spans="1:11" x14ac:dyDescent="0.25">
      <c r="A10" s="2"/>
      <c r="B10" s="2"/>
      <c r="C10" s="2"/>
      <c r="D10" s="3"/>
      <c r="E10" s="2"/>
      <c r="F10" s="4" t="str">
        <f>IF(B10="","",IFERROR(INDEX(People!$E$2:$E$100,MATCH(B10,People!$A$2:$A$100,0)),""))</f>
        <v/>
      </c>
      <c r="G10" s="4" t="str">
        <f>IF(A10="","",IFERROR(INDEX(People!$E$2:$E$100,MATCH(A10,People!$A$2:$A$100,0)),""))</f>
        <v/>
      </c>
      <c r="H10" s="5" t="str">
        <f>IF(OR(D10="",F10=""),"",MOD(ROUND((D10-F10/24)*1440,0)/1440,1))</f>
        <v/>
      </c>
      <c r="I10" s="6" t="str">
        <f>IF(OR(C10="",F10="",G10=""),"",CHOOSE(MOD(MATCH(C10,{"Monday","Tuesday","Wednesday","Thursday","Friday","Saturday","Sunday"},0)-1+INT(ROUND((D10+(G10-F10)/24)*1440,0)/1440),7)+1,"Monday","Tuesday","Wednesday","Thursday","Friday","Saturday","Sunday"))</f>
        <v/>
      </c>
      <c r="J10" s="7" t="str">
        <f>IF(OR(D10="",F10="",G10=""),"",MOD(ROUND((D10+(G10-F10)/24)*1440,0)/1440,1))</f>
        <v/>
      </c>
      <c r="K10" s="5" t="str">
        <f>IF(OR(D10="",F10="",G10="",E10=""),"",MOD(ROUND((D10+(G10-F10)/24+E10/1440)*1440,0)/1440,1))</f>
        <v/>
      </c>
    </row>
    <row r="11" spans="1:11" x14ac:dyDescent="0.25">
      <c r="A11" s="2"/>
      <c r="B11" s="2"/>
      <c r="C11" s="2"/>
      <c r="D11" s="3"/>
      <c r="E11" s="2"/>
      <c r="F11" s="4" t="str">
        <f>IF(B11="","",IFERROR(INDEX(People!$E$2:$E$100,MATCH(B11,People!$A$2:$A$100,0)),""))</f>
        <v/>
      </c>
      <c r="G11" s="4" t="str">
        <f>IF(A11="","",IFERROR(INDEX(People!$E$2:$E$100,MATCH(A11,People!$A$2:$A$100,0)),""))</f>
        <v/>
      </c>
      <c r="H11" s="5" t="str">
        <f>IF(OR(D11="",F11=""),"",MOD(ROUND((D11-F11/24)*1440,0)/1440,1))</f>
        <v/>
      </c>
      <c r="I11" s="6" t="str">
        <f>IF(OR(C11="",F11="",G11=""),"",CHOOSE(MOD(MATCH(C11,{"Monday","Tuesday","Wednesday","Thursday","Friday","Saturday","Sunday"},0)-1+INT(ROUND((D11+(G11-F11)/24)*1440,0)/1440),7)+1,"Monday","Tuesday","Wednesday","Thursday","Friday","Saturday","Sunday"))</f>
        <v/>
      </c>
      <c r="J11" s="7" t="str">
        <f>IF(OR(D11="",F11="",G11=""),"",MOD(ROUND((D11+(G11-F11)/24)*1440,0)/1440,1))</f>
        <v/>
      </c>
      <c r="K11" s="5" t="str">
        <f>IF(OR(D11="",F11="",G11="",E11=""),"",MOD(ROUND((D11+(G11-F11)/24+E11/1440)*1440,0)/1440,1))</f>
        <v/>
      </c>
    </row>
    <row r="12" spans="1:11" x14ac:dyDescent="0.25">
      <c r="A12" s="2"/>
      <c r="B12" s="2"/>
      <c r="C12" s="2"/>
      <c r="D12" s="3"/>
      <c r="E12" s="2"/>
      <c r="F12" s="4" t="str">
        <f>IF(B12="","",IFERROR(INDEX(People!$E$2:$E$100,MATCH(B12,People!$A$2:$A$100,0)),""))</f>
        <v/>
      </c>
      <c r="G12" s="4" t="str">
        <f>IF(A12="","",IFERROR(INDEX(People!$E$2:$E$100,MATCH(A12,People!$A$2:$A$100,0)),""))</f>
        <v/>
      </c>
      <c r="H12" s="5" t="str">
        <f>IF(OR(D12="",F12=""),"",MOD(ROUND((D12-F12/24)*1440,0)/1440,1))</f>
        <v/>
      </c>
      <c r="I12" s="6" t="str">
        <f>IF(OR(C12="",F12="",G12=""),"",CHOOSE(MOD(MATCH(C12,{"Monday","Tuesday","Wednesday","Thursday","Friday","Saturday","Sunday"},0)-1+INT(ROUND((D12+(G12-F12)/24)*1440,0)/1440),7)+1,"Monday","Tuesday","Wednesday","Thursday","Friday","Saturday","Sunday"))</f>
        <v/>
      </c>
      <c r="J12" s="7" t="str">
        <f>IF(OR(D12="",F12="",G12=""),"",MOD(ROUND((D12+(G12-F12)/24)*1440,0)/1440,1))</f>
        <v/>
      </c>
      <c r="K12" s="5" t="str">
        <f>IF(OR(D12="",F12="",G12="",E12=""),"",MOD(ROUND((D12+(G12-F12)/24+E12/1440)*1440,0)/1440,1))</f>
        <v/>
      </c>
    </row>
    <row r="13" spans="1:11" x14ac:dyDescent="0.25">
      <c r="A13" s="2"/>
      <c r="B13" s="2"/>
      <c r="C13" s="2"/>
      <c r="D13" s="3"/>
      <c r="E13" s="2"/>
      <c r="F13" s="4" t="str">
        <f>IF(B13="","",IFERROR(INDEX(People!$E$2:$E$100,MATCH(B13,People!$A$2:$A$100,0)),""))</f>
        <v/>
      </c>
      <c r="G13" s="4" t="str">
        <f>IF(A13="","",IFERROR(INDEX(People!$E$2:$E$100,MATCH(A13,People!$A$2:$A$100,0)),""))</f>
        <v/>
      </c>
      <c r="H13" s="5" t="str">
        <f>IF(OR(D13="",F13=""),"",MOD(ROUND((D13-F13/24)*1440,0)/1440,1))</f>
        <v/>
      </c>
      <c r="I13" s="6" t="str">
        <f>IF(OR(C13="",F13="",G13=""),"",CHOOSE(MOD(MATCH(C13,{"Monday","Tuesday","Wednesday","Thursday","Friday","Saturday","Sunday"},0)-1+INT(ROUND((D13+(G13-F13)/24)*1440,0)/1440),7)+1,"Monday","Tuesday","Wednesday","Thursday","Friday","Saturday","Sunday"))</f>
        <v/>
      </c>
      <c r="J13" s="7" t="str">
        <f>IF(OR(D13="",F13="",G13=""),"",MOD(ROUND((D13+(G13-F13)/24)*1440,0)/1440,1))</f>
        <v/>
      </c>
      <c r="K13" s="5" t="str">
        <f>IF(OR(D13="",F13="",G13="",E13=""),"",MOD(ROUND((D13+(G13-F13)/24+E13/1440)*1440,0)/1440,1))</f>
        <v/>
      </c>
    </row>
    <row r="14" spans="1:11" x14ac:dyDescent="0.25">
      <c r="A14" s="2"/>
      <c r="B14" s="2"/>
      <c r="C14" s="2"/>
      <c r="D14" s="3"/>
      <c r="E14" s="2"/>
      <c r="F14" s="4" t="str">
        <f>IF(B14="","",IFERROR(INDEX(People!$E$2:$E$100,MATCH(B14,People!$A$2:$A$100,0)),""))</f>
        <v/>
      </c>
      <c r="G14" s="4" t="str">
        <f>IF(A14="","",IFERROR(INDEX(People!$E$2:$E$100,MATCH(A14,People!$A$2:$A$100,0)),""))</f>
        <v/>
      </c>
      <c r="H14" s="5" t="str">
        <f>IF(OR(D14="",F14=""),"",MOD(ROUND((D14-F14/24)*1440,0)/1440,1))</f>
        <v/>
      </c>
      <c r="I14" s="6" t="str">
        <f>IF(OR(C14="",F14="",G14=""),"",CHOOSE(MOD(MATCH(C14,{"Monday","Tuesday","Wednesday","Thursday","Friday","Saturday","Sunday"},0)-1+INT(ROUND((D14+(G14-F14)/24)*1440,0)/1440),7)+1,"Monday","Tuesday","Wednesday","Thursday","Friday","Saturday","Sunday"))</f>
        <v/>
      </c>
      <c r="J14" s="7" t="str">
        <f>IF(OR(D14="",F14="",G14=""),"",MOD(ROUND((D14+(G14-F14)/24)*1440,0)/1440,1))</f>
        <v/>
      </c>
      <c r="K14" s="5" t="str">
        <f>IF(OR(D14="",F14="",G14="",E14=""),"",MOD(ROUND((D14+(G14-F14)/24+E14/1440)*1440,0)/1440,1))</f>
        <v/>
      </c>
    </row>
    <row r="15" spans="1:11" x14ac:dyDescent="0.25">
      <c r="A15" s="2"/>
      <c r="B15" s="2"/>
      <c r="C15" s="2"/>
      <c r="D15" s="3"/>
      <c r="E15" s="2"/>
      <c r="F15" s="4" t="str">
        <f>IF(B15="","",IFERROR(INDEX(People!$E$2:$E$100,MATCH(B15,People!$A$2:$A$100,0)),""))</f>
        <v/>
      </c>
      <c r="G15" s="4" t="str">
        <f>IF(A15="","",IFERROR(INDEX(People!$E$2:$E$100,MATCH(A15,People!$A$2:$A$100,0)),""))</f>
        <v/>
      </c>
      <c r="H15" s="5" t="str">
        <f>IF(OR(D15="",F15=""),"",MOD(ROUND((D15-F15/24)*1440,0)/1440,1))</f>
        <v/>
      </c>
      <c r="I15" s="6" t="str">
        <f>IF(OR(C15="",F15="",G15=""),"",CHOOSE(MOD(MATCH(C15,{"Monday","Tuesday","Wednesday","Thursday","Friday","Saturday","Sunday"},0)-1+INT(ROUND((D15+(G15-F15)/24)*1440,0)/1440),7)+1,"Monday","Tuesday","Wednesday","Thursday","Friday","Saturday","Sunday"))</f>
        <v/>
      </c>
      <c r="J15" s="7" t="str">
        <f>IF(OR(D15="",F15="",G15=""),"",MOD(ROUND((D15+(G15-F15)/24)*1440,0)/1440,1))</f>
        <v/>
      </c>
      <c r="K15" s="5" t="str">
        <f>IF(OR(D15="",F15="",G15="",E15=""),"",MOD(ROUND((D15+(G15-F15)/24+E15/1440)*1440,0)/1440,1))</f>
        <v/>
      </c>
    </row>
    <row r="16" spans="1:11" x14ac:dyDescent="0.25">
      <c r="A16" s="2"/>
      <c r="B16" s="2"/>
      <c r="C16" s="2"/>
      <c r="D16" s="3"/>
      <c r="E16" s="2"/>
      <c r="F16" s="4" t="str">
        <f>IF(B16="","",IFERROR(INDEX(People!$E$2:$E$100,MATCH(B16,People!$A$2:$A$100,0)),""))</f>
        <v/>
      </c>
      <c r="G16" s="4" t="str">
        <f>IF(A16="","",IFERROR(INDEX(People!$E$2:$E$100,MATCH(A16,People!$A$2:$A$100,0)),""))</f>
        <v/>
      </c>
      <c r="H16" s="5" t="str">
        <f>IF(OR(D16="",F16=""),"",MOD(ROUND((D16-F16/24)*1440,0)/1440,1))</f>
        <v/>
      </c>
      <c r="I16" s="6" t="str">
        <f>IF(OR(C16="",F16="",G16=""),"",CHOOSE(MOD(MATCH(C16,{"Monday","Tuesday","Wednesday","Thursday","Friday","Saturday","Sunday"},0)-1+INT(ROUND((D16+(G16-F16)/24)*1440,0)/1440),7)+1,"Monday","Tuesday","Wednesday","Thursday","Friday","Saturday","Sunday"))</f>
        <v/>
      </c>
      <c r="J16" s="7" t="str">
        <f>IF(OR(D16="",F16="",G16=""),"",MOD(ROUND((D16+(G16-F16)/24)*1440,0)/1440,1))</f>
        <v/>
      </c>
      <c r="K16" s="5" t="str">
        <f>IF(OR(D16="",F16="",G16="",E16=""),"",MOD(ROUND((D16+(G16-F16)/24+E16/1440)*1440,0)/1440,1))</f>
        <v/>
      </c>
    </row>
    <row r="17" spans="1:11" x14ac:dyDescent="0.25">
      <c r="D17" s="8"/>
      <c r="F17" s="9" t="str">
        <f>IF(B17="","",IFERROR(INDEX(People!$E$2:$E$100,MATCH(B17,People!$A$2:$A$100,0)),""))</f>
        <v/>
      </c>
      <c r="G17" s="9" t="str">
        <f>IF(A17="","",IFERROR(INDEX(People!$E$2:$E$100,MATCH(A17,People!$A$2:$A$100,0)),""))</f>
        <v/>
      </c>
      <c r="H17" s="10" t="str">
        <f>IF(OR(D17="",F17=""),"",MOD(ROUND((D17-F17/24)*1440,0)/1440,1))</f>
        <v/>
      </c>
      <c r="I17" s="11" t="str">
        <f>IF(OR(C17="",F17="",G17=""),"",CHOOSE(MOD(MATCH(C17,{"Monday","Tuesday","Wednesday","Thursday","Friday","Saturday","Sunday"},0)-1+INT(ROUND((D17+(G17-F17)/24)*1440,0)/1440),7)+1,"Monday","Tuesday","Wednesday","Thursday","Friday","Saturday","Sunday"))</f>
        <v/>
      </c>
      <c r="J17" s="12" t="str">
        <f>IF(OR(D17="",F17="",G17=""),"",MOD(ROUND((D17+(G17-F17)/24)*1440,0)/1440,1))</f>
        <v/>
      </c>
      <c r="K17" s="10" t="str">
        <f>IF(OR(D17="",F17="",G17="",E17=""),"",MOD(ROUND((D17+(G17-F17)/24+E17/1440)*1440,0)/1440,1))</f>
        <v/>
      </c>
    </row>
    <row r="18" spans="1:11" x14ac:dyDescent="0.25">
      <c r="D18" s="8"/>
      <c r="F18" s="9" t="str">
        <f>IF(B18="","",IFERROR(INDEX(People!$E$2:$E$100,MATCH(B18,People!$A$2:$A$100,0)),""))</f>
        <v/>
      </c>
      <c r="G18" s="9" t="str">
        <f>IF(A18="","",IFERROR(INDEX(People!$E$2:$E$100,MATCH(A18,People!$A$2:$A$100,0)),""))</f>
        <v/>
      </c>
      <c r="H18" s="10" t="str">
        <f>IF(OR(D18="",F18=""),"",MOD(ROUND((D18-F18/24)*1440,0)/1440,1))</f>
        <v/>
      </c>
      <c r="I18" s="11" t="str">
        <f>IF(OR(C18="",F18="",G18=""),"",CHOOSE(MOD(MATCH(C18,{"Monday","Tuesday","Wednesday","Thursday","Friday","Saturday","Sunday"},0)-1+INT(ROUND((D18+(G18-F18)/24)*1440,0)/1440),7)+1,"Monday","Tuesday","Wednesday","Thursday","Friday","Saturday","Sunday"))</f>
        <v/>
      </c>
      <c r="J18" s="12" t="str">
        <f>IF(OR(D18="",F18="",G18=""),"",MOD(ROUND((D18+(G18-F18)/24)*1440,0)/1440,1))</f>
        <v/>
      </c>
      <c r="K18" s="10" t="str">
        <f>IF(OR(D18="",F18="",G18="",E18=""),"",MOD(ROUND((D18+(G18-F18)/24+E18/1440)*1440,0)/1440,1))</f>
        <v/>
      </c>
    </row>
    <row r="19" spans="1:11" x14ac:dyDescent="0.25">
      <c r="D19" s="8"/>
      <c r="F19" s="9" t="str">
        <f>IF(B19="","",IFERROR(INDEX(People!$E$2:$E$100,MATCH(B19,People!$A$2:$A$100,0)),""))</f>
        <v/>
      </c>
      <c r="G19" s="9" t="str">
        <f>IF(A19="","",IFERROR(INDEX(People!$E$2:$E$100,MATCH(A19,People!$A$2:$A$100,0)),""))</f>
        <v/>
      </c>
      <c r="H19" s="10" t="str">
        <f>IF(OR(D19="",F19=""),"",MOD(ROUND((D19-F19/24)*1440,0)/1440,1))</f>
        <v/>
      </c>
      <c r="I19" s="11" t="str">
        <f>IF(OR(C19="",F19="",G19=""),"",CHOOSE(MOD(MATCH(C19,{"Monday","Tuesday","Wednesday","Thursday","Friday","Saturday","Sunday"},0)-1+INT(ROUND((D19+(G19-F19)/24)*1440,0)/1440),7)+1,"Monday","Tuesday","Wednesday","Thursday","Friday","Saturday","Sunday"))</f>
        <v/>
      </c>
      <c r="J19" s="12" t="str">
        <f>IF(OR(D19="",F19="",G19=""),"",MOD(ROUND((D19+(G19-F19)/24)*1440,0)/1440,1))</f>
        <v/>
      </c>
      <c r="K19" s="10" t="str">
        <f>IF(OR(D19="",F19="",G19="",E19=""),"",MOD(ROUND((D19+(G19-F19)/24+E19/1440)*1440,0)/1440,1))</f>
        <v/>
      </c>
    </row>
    <row r="20" spans="1:11" x14ac:dyDescent="0.25">
      <c r="D20" s="8"/>
      <c r="F20" s="9" t="str">
        <f>IF(B20="","",IFERROR(INDEX(People!$E$2:$E$100,MATCH(B20,People!$A$2:$A$100,0)),""))</f>
        <v/>
      </c>
      <c r="G20" s="9" t="str">
        <f>IF(A20="","",IFERROR(INDEX(People!$E$2:$E$100,MATCH(A20,People!$A$2:$A$100,0)),""))</f>
        <v/>
      </c>
      <c r="H20" s="10" t="str">
        <f>IF(OR(D20="",F20=""),"",MOD(ROUND((D20-F20/24)*1440,0)/1440,1))</f>
        <v/>
      </c>
      <c r="I20" s="11" t="str">
        <f>IF(OR(C20="",F20="",G20=""),"",CHOOSE(MOD(MATCH(C20,{"Monday","Tuesday","Wednesday","Thursday","Friday","Saturday","Sunday"},0)-1+INT(ROUND((D20+(G20-F20)/24)*1440,0)/1440),7)+1,"Monday","Tuesday","Wednesday","Thursday","Friday","Saturday","Sunday"))</f>
        <v/>
      </c>
      <c r="J20" s="12" t="str">
        <f>IF(OR(D20="",F20="",G20=""),"",MOD(ROUND((D20+(G20-F20)/24)*1440,0)/1440,1))</f>
        <v/>
      </c>
      <c r="K20" s="10" t="str">
        <f>IF(OR(D20="",F20="",G20="",E20=""),"",MOD(ROUND((D20+(G20-F20)/24+E20/1440)*1440,0)/1440,1))</f>
        <v/>
      </c>
    </row>
    <row r="21" spans="1:11" x14ac:dyDescent="0.25">
      <c r="D21" s="8"/>
      <c r="F21" s="9" t="str">
        <f>IF(B21="","",IFERROR(INDEX(People!$E$2:$E$100,MATCH(B21,People!$A$2:$A$100,0)),""))</f>
        <v/>
      </c>
      <c r="G21" s="9" t="str">
        <f>IF(A21="","",IFERROR(INDEX(People!$E$2:$E$100,MATCH(A21,People!$A$2:$A$100,0)),""))</f>
        <v/>
      </c>
      <c r="H21" s="10" t="str">
        <f>IF(OR(D21="",F21=""),"",MOD(ROUND((D21-F21/24)*1440,0)/1440,1))</f>
        <v/>
      </c>
      <c r="I21" s="11" t="str">
        <f>IF(OR(C21="",F21="",G21=""),"",CHOOSE(MOD(MATCH(C21,{"Monday","Tuesday","Wednesday","Thursday","Friday","Saturday","Sunday"},0)-1+INT(ROUND((D21+(G21-F21)/24)*1440,0)/1440),7)+1,"Monday","Tuesday","Wednesday","Thursday","Friday","Saturday","Sunday"))</f>
        <v/>
      </c>
      <c r="J21" s="12" t="str">
        <f>IF(OR(D21="",F21="",G21=""),"",MOD(ROUND((D21+(G21-F21)/24)*1440,0)/1440,1))</f>
        <v/>
      </c>
      <c r="K21" s="10" t="str">
        <f>IF(OR(D21="",F21="",G21="",E21=""),"",MOD(ROUND((D21+(G21-F21)/24+E21/1440)*1440,0)/1440,1))</f>
        <v/>
      </c>
    </row>
    <row r="22" spans="1:11" x14ac:dyDescent="0.25">
      <c r="D22" s="8"/>
      <c r="F22" s="9" t="str">
        <f>IF(B22="","",IFERROR(INDEX(People!$E$2:$E$100,MATCH(B22,People!$A$2:$A$100,0)),""))</f>
        <v/>
      </c>
      <c r="G22" s="9" t="str">
        <f>IF(A22="","",IFERROR(INDEX(People!$E$2:$E$100,MATCH(A22,People!$A$2:$A$100,0)),""))</f>
        <v/>
      </c>
      <c r="H22" s="10" t="str">
        <f>IF(OR(D22="",F22=""),"",MOD(ROUND((D22-F22/24)*1440,0)/1440,1))</f>
        <v/>
      </c>
      <c r="I22" s="11" t="str">
        <f>IF(OR(C22="",F22="",G22=""),"",CHOOSE(MOD(MATCH(C22,{"Monday","Tuesday","Wednesday","Thursday","Friday","Saturday","Sunday"},0)-1+INT(ROUND((D22+(G22-F22)/24)*1440,0)/1440),7)+1,"Monday","Tuesday","Wednesday","Thursday","Friday","Saturday","Sunday"))</f>
        <v/>
      </c>
      <c r="J22" s="12" t="str">
        <f>IF(OR(D22="",F22="",G22=""),"",MOD(ROUND((D22+(G22-F22)/24)*1440,0)/1440,1))</f>
        <v/>
      </c>
      <c r="K22" s="10" t="str">
        <f>IF(OR(D22="",F22="",G22="",E22=""),"",MOD(ROUND((D22+(G22-F22)/24+E22/1440)*1440,0)/1440,1))</f>
        <v/>
      </c>
    </row>
    <row r="23" spans="1:11" x14ac:dyDescent="0.25">
      <c r="D23" s="8"/>
      <c r="F23" s="9" t="str">
        <f>IF(B23="","",IFERROR(INDEX(People!$E$2:$E$100,MATCH(B23,People!$A$2:$A$100,0)),""))</f>
        <v/>
      </c>
      <c r="G23" s="9" t="str">
        <f>IF(A23="","",IFERROR(INDEX(People!$E$2:$E$100,MATCH(A23,People!$A$2:$A$100,0)),""))</f>
        <v/>
      </c>
      <c r="H23" s="10" t="str">
        <f>IF(OR(D23="",F23=""),"",MOD(ROUND((D23-F23/24)*1440,0)/1440,1))</f>
        <v/>
      </c>
      <c r="I23" s="11" t="str">
        <f>IF(OR(C23="",F23="",G23=""),"",CHOOSE(MOD(MATCH(C23,{"Monday","Tuesday","Wednesday","Thursday","Friday","Saturday","Sunday"},0)-1+INT(ROUND((D23+(G23-F23)/24)*1440,0)/1440),7)+1,"Monday","Tuesday","Wednesday","Thursday","Friday","Saturday","Sunday"))</f>
        <v/>
      </c>
      <c r="J23" s="12" t="str">
        <f>IF(OR(D23="",F23="",G23=""),"",MOD(ROUND((D23+(G23-F23)/24)*1440,0)/1440,1))</f>
        <v/>
      </c>
      <c r="K23" s="10" t="str">
        <f>IF(OR(D23="",F23="",G23="",E23=""),"",MOD(ROUND((D23+(G23-F23)/24+E23/1440)*1440,0)/1440,1))</f>
        <v/>
      </c>
    </row>
    <row r="24" spans="1:11" x14ac:dyDescent="0.25">
      <c r="D24" s="8"/>
      <c r="F24" s="9" t="str">
        <f>IF(B24="","",IFERROR(INDEX(People!$E$2:$E$100,MATCH(B24,People!$A$2:$A$100,0)),""))</f>
        <v/>
      </c>
      <c r="G24" s="9" t="str">
        <f>IF(A24="","",IFERROR(INDEX(People!$E$2:$E$100,MATCH(A24,People!$A$2:$A$100,0)),""))</f>
        <v/>
      </c>
      <c r="H24" s="10" t="str">
        <f>IF(OR(D24="",F24=""),"",MOD(ROUND((D24-F24/24)*1440,0)/1440,1))</f>
        <v/>
      </c>
      <c r="I24" s="11" t="str">
        <f>IF(OR(C24="",F24="",G24=""),"",CHOOSE(MOD(MATCH(C24,{"Monday","Tuesday","Wednesday","Thursday","Friday","Saturday","Sunday"},0)-1+INT(ROUND((D24+(G24-F24)/24)*1440,0)/1440),7)+1,"Monday","Tuesday","Wednesday","Thursday","Friday","Saturday","Sunday"))</f>
        <v/>
      </c>
      <c r="J24" s="12" t="str">
        <f>IF(OR(D24="",F24="",G24=""),"",MOD(ROUND((D24+(G24-F24)/24)*1440,0)/1440,1))</f>
        <v/>
      </c>
      <c r="K24" s="10" t="str">
        <f>IF(OR(D24="",F24="",G24="",E24=""),"",MOD(ROUND((D24+(G24-F24)/24+E24/1440)*1440,0)/1440,1))</f>
        <v/>
      </c>
    </row>
    <row r="25" spans="1:11" x14ac:dyDescent="0.25">
      <c r="D25" s="8"/>
      <c r="F25" s="9" t="str">
        <f>IF(B25="","",IFERROR(INDEX(People!$E$2:$E$100,MATCH(B25,People!$A$2:$A$100,0)),""))</f>
        <v/>
      </c>
      <c r="G25" s="9" t="str">
        <f>IF(A25="","",IFERROR(INDEX(People!$E$2:$E$100,MATCH(A25,People!$A$2:$A$100,0)),""))</f>
        <v/>
      </c>
      <c r="H25" s="10" t="str">
        <f>IF(OR(D25="",F25=""),"",MOD(ROUND((D25-F25/24)*1440,0)/1440,1))</f>
        <v/>
      </c>
      <c r="I25" s="11" t="str">
        <f>IF(OR(C25="",F25="",G25=""),"",CHOOSE(MOD(MATCH(C25,{"Monday","Tuesday","Wednesday","Thursday","Friday","Saturday","Sunday"},0)-1+INT(ROUND((D25+(G25-F25)/24)*1440,0)/1440),7)+1,"Monday","Tuesday","Wednesday","Thursday","Friday","Saturday","Sunday"))</f>
        <v/>
      </c>
      <c r="J25" s="12" t="str">
        <f>IF(OR(D25="",F25="",G25=""),"",MOD(ROUND((D25+(G25-F25)/24)*1440,0)/1440,1))</f>
        <v/>
      </c>
      <c r="K25" s="10" t="str">
        <f>IF(OR(D25="",F25="",G25="",E25=""),"",MOD(ROUND((D25+(G25-F25)/24+E25/1440)*1440,0)/1440,1))</f>
        <v/>
      </c>
    </row>
    <row r="26" spans="1:11" x14ac:dyDescent="0.25">
      <c r="D26" s="8"/>
      <c r="F26" s="9" t="str">
        <f>IF(B26="","",IFERROR(INDEX(People!$E$2:$E$100,MATCH(B26,People!$A$2:$A$100,0)),""))</f>
        <v/>
      </c>
      <c r="G26" s="9" t="str">
        <f>IF(A26="","",IFERROR(INDEX(People!$E$2:$E$100,MATCH(A26,People!$A$2:$A$100,0)),""))</f>
        <v/>
      </c>
      <c r="H26" s="10" t="str">
        <f>IF(OR(D26="",F26=""),"",MOD(ROUND((D26-F26/24)*1440,0)/1440,1))</f>
        <v/>
      </c>
      <c r="I26" s="11" t="str">
        <f>IF(OR(C26="",F26="",G26=""),"",CHOOSE(MOD(MATCH(C26,{"Monday","Tuesday","Wednesday","Thursday","Friday","Saturday","Sunday"},0)-1+INT(ROUND((D26+(G26-F26)/24)*1440,0)/1440),7)+1,"Monday","Tuesday","Wednesday","Thursday","Friday","Saturday","Sunday"))</f>
        <v/>
      </c>
      <c r="J26" s="12" t="str">
        <f>IF(OR(D26="",F26="",G26=""),"",MOD(ROUND((D26+(G26-F26)/24)*1440,0)/1440,1))</f>
        <v/>
      </c>
      <c r="K26" s="10" t="str">
        <f>IF(OR(D26="",F26="",G26="",E26=""),"",MOD(ROUND((D26+(G26-F26)/24+E26/1440)*1440,0)/1440,1))</f>
        <v/>
      </c>
    </row>
    <row r="27" spans="1:11" x14ac:dyDescent="0.25">
      <c r="D27" s="8"/>
      <c r="F27" s="9" t="str">
        <f>IF(B27="","",IFERROR(INDEX(People!$E$2:$E$100,MATCH(B27,People!$A$2:$A$100,0)),""))</f>
        <v/>
      </c>
      <c r="G27" s="9" t="str">
        <f>IF(A27="","",IFERROR(INDEX(People!$E$2:$E$100,MATCH(A27,People!$A$2:$A$100,0)),""))</f>
        <v/>
      </c>
      <c r="H27" s="10" t="str">
        <f>IF(OR(D27="",F27=""),"",MOD(ROUND((D27-F27/24)*1440,0)/1440,1))</f>
        <v/>
      </c>
      <c r="I27" s="11" t="str">
        <f>IF(OR(C27="",F27="",G27=""),"",CHOOSE(MOD(MATCH(C27,{"Monday","Tuesday","Wednesday","Thursday","Friday","Saturday","Sunday"},0)-1+INT(ROUND((D27+(G27-F27)/24)*1440,0)/1440),7)+1,"Monday","Tuesday","Wednesday","Thursday","Friday","Saturday","Sunday"))</f>
        <v/>
      </c>
      <c r="J27" s="12" t="str">
        <f>IF(OR(D27="",F27="",G27=""),"",MOD(ROUND((D27+(G27-F27)/24)*1440,0)/1440,1))</f>
        <v/>
      </c>
      <c r="K27" s="10" t="str">
        <f>IF(OR(D27="",F27="",G27="",E27=""),"",MOD(ROUND((D27+(G27-F27)/24+E27/1440)*1440,0)/1440,1))</f>
        <v/>
      </c>
    </row>
    <row r="28" spans="1:11" x14ac:dyDescent="0.25">
      <c r="D28" s="8"/>
      <c r="F28" s="9" t="str">
        <f>IF(B28="","",IFERROR(INDEX(People!$E$2:$E$100,MATCH(B28,People!$A$2:$A$100,0)),""))</f>
        <v/>
      </c>
      <c r="G28" s="9" t="str">
        <f>IF(A28="","",IFERROR(INDEX(People!$E$2:$E$100,MATCH(A28,People!$A$2:$A$100,0)),""))</f>
        <v/>
      </c>
      <c r="H28" s="10" t="str">
        <f>IF(OR(D28="",F28=""),"",MOD(ROUND((D28-F28/24)*1440,0)/1440,1))</f>
        <v/>
      </c>
      <c r="I28" s="11" t="str">
        <f>IF(OR(C28="",F28="",G28=""),"",CHOOSE(MOD(MATCH(C28,{"Monday","Tuesday","Wednesday","Thursday","Friday","Saturday","Sunday"},0)-1+INT(ROUND((D28+(G28-F28)/24)*1440,0)/1440),7)+1,"Monday","Tuesday","Wednesday","Thursday","Friday","Saturday","Sunday"))</f>
        <v/>
      </c>
      <c r="J28" s="12" t="str">
        <f>IF(OR(D28="",F28="",G28=""),"",MOD(ROUND((D28+(G28-F28)/24)*1440,0)/1440,1))</f>
        <v/>
      </c>
      <c r="K28" s="10" t="str">
        <f>IF(OR(D28="",F28="",G28="",E28=""),"",MOD(ROUND((D28+(G28-F28)/24+E28/1440)*1440,0)/1440,1))</f>
        <v/>
      </c>
    </row>
    <row r="29" spans="1:11" x14ac:dyDescent="0.25">
      <c r="D29" s="8"/>
      <c r="F29" s="9" t="str">
        <f>IF(B29="","",IFERROR(INDEX(People!$E$2:$E$100,MATCH(B29,People!$A$2:$A$100,0)),""))</f>
        <v/>
      </c>
      <c r="G29" s="9" t="str">
        <f>IF(A29="","",IFERROR(INDEX(People!$E$2:$E$100,MATCH(A29,People!$A$2:$A$100,0)),""))</f>
        <v/>
      </c>
      <c r="H29" s="10" t="str">
        <f>IF(OR(D29="",F29=""),"",MOD(ROUND((D29-F29/24)*1440,0)/1440,1))</f>
        <v/>
      </c>
      <c r="I29" s="11" t="str">
        <f>IF(OR(C29="",F29="",G29=""),"",CHOOSE(MOD(MATCH(C29,{"Monday","Tuesday","Wednesday","Thursday","Friday","Saturday","Sunday"},0)-1+INT(ROUND((D29+(G29-F29)/24)*1440,0)/1440),7)+1,"Monday","Tuesday","Wednesday","Thursday","Friday","Saturday","Sunday"))</f>
        <v/>
      </c>
      <c r="J29" s="12" t="str">
        <f>IF(OR(D29="",F29="",G29=""),"",MOD(ROUND((D29+(G29-F29)/24)*1440,0)/1440,1))</f>
        <v/>
      </c>
      <c r="K29" s="10" t="str">
        <f>IF(OR(D29="",F29="",G29="",E29=""),"",MOD(ROUND((D29+(G29-F29)/24+E29/1440)*1440,0)/1440,1))</f>
        <v/>
      </c>
    </row>
    <row r="30" spans="1:11" x14ac:dyDescent="0.25">
      <c r="D30" s="8"/>
      <c r="F30" s="9" t="str">
        <f>IF(B30="","",IFERROR(INDEX(People!$E$2:$E$100,MATCH(B30,People!$A$2:$A$100,0)),""))</f>
        <v/>
      </c>
      <c r="G30" s="9" t="str">
        <f>IF(A30="","",IFERROR(INDEX(People!$E$2:$E$100,MATCH(A30,People!$A$2:$A$100,0)),""))</f>
        <v/>
      </c>
      <c r="H30" s="10" t="str">
        <f>IF(OR(D30="",F30=""),"",MOD(ROUND((D30-F30/24)*1440,0)/1440,1))</f>
        <v/>
      </c>
      <c r="I30" s="11" t="str">
        <f>IF(OR(C30="",F30="",G30=""),"",CHOOSE(MOD(MATCH(C30,{"Monday","Tuesday","Wednesday","Thursday","Friday","Saturday","Sunday"},0)-1+INT(ROUND((D30+(G30-F30)/24)*1440,0)/1440),7)+1,"Monday","Tuesday","Wednesday","Thursday","Friday","Saturday","Sunday"))</f>
        <v/>
      </c>
      <c r="J30" s="12" t="str">
        <f>IF(OR(D30="",F30="",G30=""),"",MOD(ROUND((D30+(G30-F30)/24)*1440,0)/1440,1))</f>
        <v/>
      </c>
      <c r="K30" s="10" t="str">
        <f>IF(OR(D30="",F30="",G30="",E30=""),"",MOD(ROUND((D30+(G30-F30)/24+E30/1440)*1440,0)/1440,1))</f>
        <v/>
      </c>
    </row>
    <row r="31" spans="1:11" x14ac:dyDescent="0.25">
      <c r="D31" s="8"/>
      <c r="F31" s="9" t="str">
        <f>IF(B31="","",IFERROR(INDEX(People!$E$2:$E$100,MATCH(B31,People!$A$2:$A$100,0)),""))</f>
        <v/>
      </c>
      <c r="G31" s="9" t="str">
        <f>IF(A31="","",IFERROR(INDEX(People!$E$2:$E$100,MATCH(A31,People!$A$2:$A$100,0)),""))</f>
        <v/>
      </c>
      <c r="H31" s="10" t="str">
        <f>IF(OR(D31="",F31=""),"",MOD(ROUND((D31-F31/24)*1440,0)/1440,1))</f>
        <v/>
      </c>
      <c r="I31" s="11" t="str">
        <f>IF(OR(C31="",F31="",G31=""),"",CHOOSE(MOD(MATCH(C31,{"Monday","Tuesday","Wednesday","Thursday","Friday","Saturday","Sunday"},0)-1+INT(ROUND((D31+(G31-F31)/24)*1440,0)/1440),7)+1,"Monday","Tuesday","Wednesday","Thursday","Friday","Saturday","Sunday"))</f>
        <v/>
      </c>
      <c r="J31" s="12" t="str">
        <f>IF(OR(D31="",F31="",G31=""),"",MOD(ROUND((D31+(G31-F31)/24)*1440,0)/1440,1))</f>
        <v/>
      </c>
      <c r="K31" s="10" t="str">
        <f>IF(OR(D31="",F31="",G31="",E31=""),"",MOD(ROUND((D31+(G31-F31)/24+E31/1440)*1440,0)/1440,1))</f>
        <v/>
      </c>
    </row>
    <row r="32" spans="1:11" x14ac:dyDescent="0.25">
      <c r="D32" s="8"/>
      <c r="F32" s="9" t="str">
        <f>IF(B32="","",IFERROR(INDEX(People!$E$2:$E$100,MATCH(B32,People!$A$2:$A$100,0)),""))</f>
        <v/>
      </c>
      <c r="G32" s="9" t="str">
        <f>IF(A32="","",IFERROR(INDEX(People!$E$2:$E$100,MATCH(A32,People!$A$2:$A$100,0)),""))</f>
        <v/>
      </c>
      <c r="H32" s="10" t="str">
        <f>IF(OR(D32="",F32=""),"",MOD(ROUND((D32-F32/24)*1440,0)/1440,1))</f>
        <v/>
      </c>
      <c r="I32" s="11" t="str">
        <f>IF(OR(C32="",F32="",G32=""),"",CHOOSE(MOD(MATCH(C32,{"Monday","Tuesday","Wednesday","Thursday","Friday","Saturday","Sunday"},0)-1+INT(ROUND((D32+(G32-F32)/24)*1440,0)/1440),7)+1,"Monday","Tuesday","Wednesday","Thursday","Friday","Saturday","Sunday"))</f>
        <v/>
      </c>
      <c r="J32" s="12" t="str">
        <f>IF(OR(D32="",F32="",G32=""),"",MOD(ROUND((D32+(G32-F32)/24)*1440,0)/1440,1))</f>
        <v/>
      </c>
      <c r="K32" s="10" t="str">
        <f>IF(OR(D32="",F32="",G32="",E32=""),"",MOD(ROUND((D32+(G32-F32)/24+E32/1440)*1440,0)/1440,1))</f>
        <v/>
      </c>
    </row>
    <row r="33" spans="1:11" x14ac:dyDescent="0.25">
      <c r="D33" s="8"/>
      <c r="F33" s="9" t="str">
        <f>IF(B33="","",IFERROR(INDEX(People!$E$2:$E$100,MATCH(B33,People!$A$2:$A$100,0)),""))</f>
        <v/>
      </c>
      <c r="G33" s="9" t="str">
        <f>IF(A33="","",IFERROR(INDEX(People!$E$2:$E$100,MATCH(A33,People!$A$2:$A$100,0)),""))</f>
        <v/>
      </c>
      <c r="H33" s="10" t="str">
        <f>IF(OR(D33="",F33=""),"",MOD(ROUND((D33-F33/24)*1440,0)/1440,1))</f>
        <v/>
      </c>
      <c r="I33" s="11" t="str">
        <f>IF(OR(C33="",F33="",G33=""),"",CHOOSE(MOD(MATCH(C33,{"Monday","Tuesday","Wednesday","Thursday","Friday","Saturday","Sunday"},0)-1+INT(ROUND((D33+(G33-F33)/24)*1440,0)/1440),7)+1,"Monday","Tuesday","Wednesday","Thursday","Friday","Saturday","Sunday"))</f>
        <v/>
      </c>
      <c r="J33" s="12" t="str">
        <f>IF(OR(D33="",F33="",G33=""),"",MOD(ROUND((D33+(G33-F33)/24)*1440,0)/1440,1))</f>
        <v/>
      </c>
      <c r="K33" s="10" t="str">
        <f>IF(OR(D33="",F33="",G33="",E33=""),"",MOD(ROUND((D33+(G33-F33)/24+E33/1440)*1440,0)/1440,1))</f>
        <v/>
      </c>
    </row>
    <row r="34" spans="1:11" x14ac:dyDescent="0.25">
      <c r="D34" s="8"/>
      <c r="F34" s="9" t="str">
        <f>IF(B34="","",IFERROR(INDEX(People!$E$2:$E$100,MATCH(B34,People!$A$2:$A$100,0)),""))</f>
        <v/>
      </c>
      <c r="G34" s="9" t="str">
        <f>IF(A34="","",IFERROR(INDEX(People!$E$2:$E$100,MATCH(A34,People!$A$2:$A$100,0)),""))</f>
        <v/>
      </c>
      <c r="H34" s="10" t="str">
        <f>IF(OR(D34="",F34=""),"",MOD(ROUND((D34-F34/24)*1440,0)/1440,1))</f>
        <v/>
      </c>
      <c r="I34" s="11" t="str">
        <f>IF(OR(C34="",F34="",G34=""),"",CHOOSE(MOD(MATCH(C34,{"Monday","Tuesday","Wednesday","Thursday","Friday","Saturday","Sunday"},0)-1+INT(ROUND((D34+(G34-F34)/24)*1440,0)/1440),7)+1,"Monday","Tuesday","Wednesday","Thursday","Friday","Saturday","Sunday"))</f>
        <v/>
      </c>
      <c r="J34" s="12" t="str">
        <f>IF(OR(D34="",F34="",G34=""),"",MOD(ROUND((D34+(G34-F34)/24)*1440,0)/1440,1))</f>
        <v/>
      </c>
      <c r="K34" s="10" t="str">
        <f>IF(OR(D34="",F34="",G34="",E34=""),"",MOD(ROUND((D34+(G34-F34)/24+E34/1440)*1440,0)/1440,1))</f>
        <v/>
      </c>
    </row>
    <row r="35" spans="1:11" x14ac:dyDescent="0.25">
      <c r="D35" s="8"/>
      <c r="F35" s="9" t="str">
        <f>IF(B35="","",IFERROR(INDEX(People!$E$2:$E$100,MATCH(B35,People!$A$2:$A$100,0)),""))</f>
        <v/>
      </c>
      <c r="G35" s="9" t="str">
        <f>IF(A35="","",IFERROR(INDEX(People!$E$2:$E$100,MATCH(A35,People!$A$2:$A$100,0)),""))</f>
        <v/>
      </c>
      <c r="H35" s="10" t="str">
        <f>IF(OR(D35="",F35=""),"",MOD(ROUND((D35-F35/24)*1440,0)/1440,1))</f>
        <v/>
      </c>
      <c r="I35" s="11" t="str">
        <f>IF(OR(C35="",F35="",G35=""),"",CHOOSE(MOD(MATCH(C35,{"Monday","Tuesday","Wednesday","Thursday","Friday","Saturday","Sunday"},0)-1+INT(ROUND((D35+(G35-F35)/24)*1440,0)/1440),7)+1,"Monday","Tuesday","Wednesday","Thursday","Friday","Saturday","Sunday"))</f>
        <v/>
      </c>
      <c r="J35" s="12" t="str">
        <f>IF(OR(D35="",F35="",G35=""),"",MOD(ROUND((D35+(G35-F35)/24)*1440,0)/1440,1))</f>
        <v/>
      </c>
      <c r="K35" s="10" t="str">
        <f>IF(OR(D35="",F35="",G35="",E35=""),"",MOD(ROUND((D35+(G35-F35)/24+E35/1440)*1440,0)/1440,1))</f>
        <v/>
      </c>
    </row>
    <row r="36" spans="1:11" x14ac:dyDescent="0.25">
      <c r="D36" s="8"/>
      <c r="F36" s="9" t="str">
        <f>IF(B36="","",IFERROR(INDEX(People!$E$2:$E$100,MATCH(B36,People!$A$2:$A$100,0)),""))</f>
        <v/>
      </c>
      <c r="G36" s="9" t="str">
        <f>IF(A36="","",IFERROR(INDEX(People!$E$2:$E$100,MATCH(A36,People!$A$2:$A$100,0)),""))</f>
        <v/>
      </c>
      <c r="H36" s="10" t="str">
        <f>IF(OR(D36="",F36=""),"",MOD(ROUND((D36-F36/24)*1440,0)/1440,1))</f>
        <v/>
      </c>
      <c r="I36" s="11" t="str">
        <f>IF(OR(C36="",F36="",G36=""),"",CHOOSE(MOD(MATCH(C36,{"Monday","Tuesday","Wednesday","Thursday","Friday","Saturday","Sunday"},0)-1+INT(ROUND((D36+(G36-F36)/24)*1440,0)/1440),7)+1,"Monday","Tuesday","Wednesday","Thursday","Friday","Saturday","Sunday"))</f>
        <v/>
      </c>
      <c r="J36" s="12" t="str">
        <f>IF(OR(D36="",F36="",G36=""),"",MOD(ROUND((D36+(G36-F36)/24)*1440,0)/1440,1))</f>
        <v/>
      </c>
      <c r="K36" s="10" t="str">
        <f>IF(OR(D36="",F36="",G36="",E36=""),"",MOD(ROUND((D36+(G36-F36)/24+E36/1440)*1440,0)/1440,1))</f>
        <v/>
      </c>
    </row>
    <row r="37" spans="1:11" x14ac:dyDescent="0.25">
      <c r="D37" s="8"/>
      <c r="F37" s="9" t="str">
        <f>IF(B37="","",IFERROR(INDEX(People!$E$2:$E$100,MATCH(B37,People!$A$2:$A$100,0)),""))</f>
        <v/>
      </c>
      <c r="G37" s="9" t="str">
        <f>IF(A37="","",IFERROR(INDEX(People!$E$2:$E$100,MATCH(A37,People!$A$2:$A$100,0)),""))</f>
        <v/>
      </c>
      <c r="H37" s="10" t="str">
        <f>IF(OR(D37="",F37=""),"",MOD(ROUND((D37-F37/24)*1440,0)/1440,1))</f>
        <v/>
      </c>
      <c r="I37" s="11" t="str">
        <f>IF(OR(C37="",F37="",G37=""),"",CHOOSE(MOD(MATCH(C37,{"Monday","Tuesday","Wednesday","Thursday","Friday","Saturday","Sunday"},0)-1+INT(ROUND((D37+(G37-F37)/24)*1440,0)/1440),7)+1,"Monday","Tuesday","Wednesday","Thursday","Friday","Saturday","Sunday"))</f>
        <v/>
      </c>
      <c r="J37" s="12" t="str">
        <f>IF(OR(D37="",F37="",G37=""),"",MOD(ROUND((D37+(G37-F37)/24)*1440,0)/1440,1))</f>
        <v/>
      </c>
      <c r="K37" s="10" t="str">
        <f>IF(OR(D37="",F37="",G37="",E37=""),"",MOD(ROUND((D37+(G37-F37)/24+E37/1440)*1440,0)/1440,1))</f>
        <v/>
      </c>
    </row>
    <row r="38" spans="1:11" x14ac:dyDescent="0.25">
      <c r="D38" s="8"/>
      <c r="F38" s="9" t="str">
        <f>IF(B38="","",IFERROR(INDEX(People!$E$2:$E$100,MATCH(B38,People!$A$2:$A$100,0)),""))</f>
        <v/>
      </c>
      <c r="G38" s="9" t="str">
        <f>IF(A38="","",IFERROR(INDEX(People!$E$2:$E$100,MATCH(A38,People!$A$2:$A$100,0)),""))</f>
        <v/>
      </c>
      <c r="H38" s="10" t="str">
        <f>IF(OR(D38="",F38=""),"",MOD(ROUND((D38-F38/24)*1440,0)/1440,1))</f>
        <v/>
      </c>
      <c r="I38" s="11" t="str">
        <f>IF(OR(C38="",F38="",G38=""),"",CHOOSE(MOD(MATCH(C38,{"Monday","Tuesday","Wednesday","Thursday","Friday","Saturday","Sunday"},0)-1+INT(ROUND((D38+(G38-F38)/24)*1440,0)/1440),7)+1,"Monday","Tuesday","Wednesday","Thursday","Friday","Saturday","Sunday"))</f>
        <v/>
      </c>
      <c r="J38" s="12" t="str">
        <f>IF(OR(D38="",F38="",G38=""),"",MOD(ROUND((D38+(G38-F38)/24)*1440,0)/1440,1))</f>
        <v/>
      </c>
      <c r="K38" s="10" t="str">
        <f>IF(OR(D38="",F38="",G38="",E38=""),"",MOD(ROUND((D38+(G38-F38)/24+E38/1440)*1440,0)/1440,1))</f>
        <v/>
      </c>
    </row>
    <row r="39" spans="1:11" x14ac:dyDescent="0.25">
      <c r="D39" s="8"/>
      <c r="F39" s="9" t="str">
        <f>IF(B39="","",IFERROR(INDEX(People!$E$2:$E$100,MATCH(B39,People!$A$2:$A$100,0)),""))</f>
        <v/>
      </c>
      <c r="G39" s="9" t="str">
        <f>IF(A39="","",IFERROR(INDEX(People!$E$2:$E$100,MATCH(A39,People!$A$2:$A$100,0)),""))</f>
        <v/>
      </c>
      <c r="H39" s="10" t="str">
        <f>IF(OR(D39="",F39=""),"",MOD(ROUND((D39-F39/24)*1440,0)/1440,1))</f>
        <v/>
      </c>
      <c r="I39" s="11" t="str">
        <f>IF(OR(C39="",F39="",G39=""),"",CHOOSE(MOD(MATCH(C39,{"Monday","Tuesday","Wednesday","Thursday","Friday","Saturday","Sunday"},0)-1+INT(ROUND((D39+(G39-F39)/24)*1440,0)/1440),7)+1,"Monday","Tuesday","Wednesday","Thursday","Friday","Saturday","Sunday"))</f>
        <v/>
      </c>
      <c r="J39" s="12" t="str">
        <f>IF(OR(D39="",F39="",G39=""),"",MOD(ROUND((D39+(G39-F39)/24)*1440,0)/1440,1))</f>
        <v/>
      </c>
      <c r="K39" s="10" t="str">
        <f>IF(OR(D39="",F39="",G39="",E39=""),"",MOD(ROUND((D39+(G39-F39)/24+E39/1440)*1440,0)/1440,1))</f>
        <v/>
      </c>
    </row>
    <row r="40" spans="1:11" x14ac:dyDescent="0.25">
      <c r="D40" s="8"/>
      <c r="F40" s="9" t="str">
        <f>IF(B40="","",IFERROR(INDEX(People!$E$2:$E$100,MATCH(B40,People!$A$2:$A$100,0)),""))</f>
        <v/>
      </c>
      <c r="G40" s="9" t="str">
        <f>IF(A40="","",IFERROR(INDEX(People!$E$2:$E$100,MATCH(A40,People!$A$2:$A$100,0)),""))</f>
        <v/>
      </c>
      <c r="H40" s="10" t="str">
        <f>IF(OR(D40="",F40=""),"",MOD(ROUND((D40-F40/24)*1440,0)/1440,1))</f>
        <v/>
      </c>
      <c r="I40" s="11" t="str">
        <f>IF(OR(C40="",F40="",G40=""),"",CHOOSE(MOD(MATCH(C40,{"Monday","Tuesday","Wednesday","Thursday","Friday","Saturday","Sunday"},0)-1+INT(ROUND((D40+(G40-F40)/24)*1440,0)/1440),7)+1,"Monday","Tuesday","Wednesday","Thursday","Friday","Saturday","Sunday"))</f>
        <v/>
      </c>
      <c r="J40" s="12" t="str">
        <f>IF(OR(D40="",F40="",G40=""),"",MOD(ROUND((D40+(G40-F40)/24)*1440,0)/1440,1))</f>
        <v/>
      </c>
      <c r="K40" s="10" t="str">
        <f>IF(OR(D40="",F40="",G40="",E40=""),"",MOD(ROUND((D40+(G40-F40)/24+E40/1440)*1440,0)/1440,1))</f>
        <v/>
      </c>
    </row>
    <row r="41" spans="1:11" x14ac:dyDescent="0.25">
      <c r="D41" s="8"/>
      <c r="F41" s="9" t="str">
        <f>IF(B41="","",IFERROR(INDEX(People!$E$2:$E$100,MATCH(B41,People!$A$2:$A$100,0)),""))</f>
        <v/>
      </c>
      <c r="G41" s="9" t="str">
        <f>IF(A41="","",IFERROR(INDEX(People!$E$2:$E$100,MATCH(A41,People!$A$2:$A$100,0)),""))</f>
        <v/>
      </c>
      <c r="H41" s="10" t="str">
        <f>IF(OR(D41="",F41=""),"",MOD(ROUND((D41-F41/24)*1440,0)/1440,1))</f>
        <v/>
      </c>
      <c r="I41" s="11" t="str">
        <f>IF(OR(C41="",F41="",G41=""),"",CHOOSE(MOD(MATCH(C41,{"Monday","Tuesday","Wednesday","Thursday","Friday","Saturday","Sunday"},0)-1+INT(ROUND((D41+(G41-F41)/24)*1440,0)/1440),7)+1,"Monday","Tuesday","Wednesday","Thursday","Friday","Saturday","Sunday"))</f>
        <v/>
      </c>
      <c r="J41" s="12" t="str">
        <f>IF(OR(D41="",F41="",G41=""),"",MOD(ROUND((D41+(G41-F41)/24)*1440,0)/1440,1))</f>
        <v/>
      </c>
      <c r="K41" s="10" t="str">
        <f>IF(OR(D41="",F41="",G41="",E41=""),"",MOD(ROUND((D41+(G41-F41)/24+E41/1440)*1440,0)/1440,1))</f>
        <v/>
      </c>
    </row>
    <row r="42" spans="1:11" x14ac:dyDescent="0.25">
      <c r="D42" s="8"/>
      <c r="F42" s="9" t="str">
        <f>IF(B42="","",IFERROR(INDEX(People!$E$2:$E$100,MATCH(B42,People!$A$2:$A$100,0)),""))</f>
        <v/>
      </c>
      <c r="G42" s="9" t="str">
        <f>IF(A42="","",IFERROR(INDEX(People!$E$2:$E$100,MATCH(A42,People!$A$2:$A$100,0)),""))</f>
        <v/>
      </c>
      <c r="H42" s="10" t="str">
        <f>IF(OR(D42="",F42=""),"",MOD(ROUND((D42-F42/24)*1440,0)/1440,1))</f>
        <v/>
      </c>
      <c r="I42" s="11" t="str">
        <f>IF(OR(C42="",F42="",G42=""),"",CHOOSE(MOD(MATCH(C42,{"Monday","Tuesday","Wednesday","Thursday","Friday","Saturday","Sunday"},0)-1+INT(ROUND((D42+(G42-F42)/24)*1440,0)/1440),7)+1,"Monday","Tuesday","Wednesday","Thursday","Friday","Saturday","Sunday"))</f>
        <v/>
      </c>
      <c r="J42" s="12" t="str">
        <f>IF(OR(D42="",F42="",G42=""),"",MOD(ROUND((D42+(G42-F42)/24)*1440,0)/1440,1))</f>
        <v/>
      </c>
      <c r="K42" s="10" t="str">
        <f>IF(OR(D42="",F42="",G42="",E42=""),"",MOD(ROUND((D42+(G42-F42)/24+E42/1440)*1440,0)/1440,1))</f>
        <v/>
      </c>
    </row>
    <row r="43" spans="1:11" x14ac:dyDescent="0.25">
      <c r="D43" s="8"/>
      <c r="F43" s="9" t="str">
        <f>IF(B43="","",IFERROR(INDEX(People!$E$2:$E$100,MATCH(B43,People!$A$2:$A$100,0)),""))</f>
        <v/>
      </c>
      <c r="G43" s="9" t="str">
        <f>IF(A43="","",IFERROR(INDEX(People!$E$2:$E$100,MATCH(A43,People!$A$2:$A$100,0)),""))</f>
        <v/>
      </c>
      <c r="H43" s="10" t="str">
        <f>IF(OR(D43="",F43=""),"",MOD(ROUND((D43-F43/24)*1440,0)/1440,1))</f>
        <v/>
      </c>
      <c r="I43" s="11" t="str">
        <f>IF(OR(C43="",F43="",G43=""),"",CHOOSE(MOD(MATCH(C43,{"Monday","Tuesday","Wednesday","Thursday","Friday","Saturday","Sunday"},0)-1+INT(ROUND((D43+(G43-F43)/24)*1440,0)/1440),7)+1,"Monday","Tuesday","Wednesday","Thursday","Friday","Saturday","Sunday"))</f>
        <v/>
      </c>
      <c r="J43" s="12" t="str">
        <f>IF(OR(D43="",F43="",G43=""),"",MOD(ROUND((D43+(G43-F43)/24)*1440,0)/1440,1))</f>
        <v/>
      </c>
      <c r="K43" s="10" t="str">
        <f>IF(OR(D43="",F43="",G43="",E43=""),"",MOD(ROUND((D43+(G43-F43)/24+E43/1440)*1440,0)/1440,1))</f>
        <v/>
      </c>
    </row>
    <row r="44" spans="1:11" x14ac:dyDescent="0.25">
      <c r="D44" s="8"/>
      <c r="F44" s="9" t="str">
        <f>IF(B44="","",IFERROR(INDEX(People!$E$2:$E$100,MATCH(B44,People!$A$2:$A$100,0)),""))</f>
        <v/>
      </c>
      <c r="G44" s="9" t="str">
        <f>IF(A44="","",IFERROR(INDEX(People!$E$2:$E$100,MATCH(A44,People!$A$2:$A$100,0)),""))</f>
        <v/>
      </c>
      <c r="H44" s="10" t="str">
        <f>IF(OR(D44="",F44=""),"",MOD(ROUND((D44-F44/24)*1440,0)/1440,1))</f>
        <v/>
      </c>
      <c r="I44" s="11" t="str">
        <f>IF(OR(C44="",F44="",G44=""),"",CHOOSE(MOD(MATCH(C44,{"Monday","Tuesday","Wednesday","Thursday","Friday","Saturday","Sunday"},0)-1+INT(ROUND((D44+(G44-F44)/24)*1440,0)/1440),7)+1,"Monday","Tuesday","Wednesday","Thursday","Friday","Saturday","Sunday"))</f>
        <v/>
      </c>
      <c r="J44" s="12" t="str">
        <f>IF(OR(D44="",F44="",G44=""),"",MOD(ROUND((D44+(G44-F44)/24)*1440,0)/1440,1))</f>
        <v/>
      </c>
      <c r="K44" s="10" t="str">
        <f>IF(OR(D44="",F44="",G44="",E44=""),"",MOD(ROUND((D44+(G44-F44)/24+E44/1440)*1440,0)/1440,1))</f>
        <v/>
      </c>
    </row>
    <row r="45" spans="1:11" x14ac:dyDescent="0.25">
      <c r="D45" s="8"/>
      <c r="F45" s="9" t="str">
        <f>IF(B45="","",IFERROR(INDEX(People!$E$2:$E$100,MATCH(B45,People!$A$2:$A$100,0)),""))</f>
        <v/>
      </c>
      <c r="G45" s="9" t="str">
        <f>IF(A45="","",IFERROR(INDEX(People!$E$2:$E$100,MATCH(A45,People!$A$2:$A$100,0)),""))</f>
        <v/>
      </c>
      <c r="H45" s="10" t="str">
        <f>IF(OR(D45="",F45=""),"",MOD(ROUND((D45-F45/24)*1440,0)/1440,1))</f>
        <v/>
      </c>
      <c r="I45" s="11" t="str">
        <f>IF(OR(C45="",F45="",G45=""),"",CHOOSE(MOD(MATCH(C45,{"Monday","Tuesday","Wednesday","Thursday","Friday","Saturday","Sunday"},0)-1+INT(ROUND((D45+(G45-F45)/24)*1440,0)/1440),7)+1,"Monday","Tuesday","Wednesday","Thursday","Friday","Saturday","Sunday"))</f>
        <v/>
      </c>
      <c r="J45" s="12" t="str">
        <f>IF(OR(D45="",F45="",G45=""),"",MOD(ROUND((D45+(G45-F45)/24)*1440,0)/1440,1))</f>
        <v/>
      </c>
      <c r="K45" s="10" t="str">
        <f>IF(OR(D45="",F45="",G45="",E45=""),"",MOD(ROUND((D45+(G45-F45)/24+E45/1440)*1440,0)/1440,1))</f>
        <v/>
      </c>
    </row>
    <row r="46" spans="1:11" x14ac:dyDescent="0.25">
      <c r="D46" s="8"/>
      <c r="F46" s="9" t="str">
        <f>IF(B46="","",IFERROR(INDEX(People!$E$2:$E$100,MATCH(B46,People!$A$2:$A$100,0)),""))</f>
        <v/>
      </c>
      <c r="G46" s="9" t="str">
        <f>IF(A46="","",IFERROR(INDEX(People!$E$2:$E$100,MATCH(A46,People!$A$2:$A$100,0)),""))</f>
        <v/>
      </c>
      <c r="H46" s="10" t="str">
        <f>IF(OR(D46="",F46=""),"",MOD(ROUND((D46-F46/24)*1440,0)/1440,1))</f>
        <v/>
      </c>
      <c r="I46" s="11" t="str">
        <f>IF(OR(C46="",F46="",G46=""),"",CHOOSE(MOD(MATCH(C46,{"Monday","Tuesday","Wednesday","Thursday","Friday","Saturday","Sunday"},0)-1+INT(ROUND((D46+(G46-F46)/24)*1440,0)/1440),7)+1,"Monday","Tuesday","Wednesday","Thursday","Friday","Saturday","Sunday"))</f>
        <v/>
      </c>
      <c r="J46" s="12" t="str">
        <f>IF(OR(D46="",F46="",G46=""),"",MOD(ROUND((D46+(G46-F46)/24)*1440,0)/1440,1))</f>
        <v/>
      </c>
      <c r="K46" s="10" t="str">
        <f>IF(OR(D46="",F46="",G46="",E46=""),"",MOD(ROUND((D46+(G46-F46)/24+E46/1440)*1440,0)/1440,1))</f>
        <v/>
      </c>
    </row>
    <row r="47" spans="1:11" x14ac:dyDescent="0.25">
      <c r="D47" s="8"/>
      <c r="F47" s="9" t="str">
        <f>IF(B47="","",IFERROR(INDEX(People!$E$2:$E$100,MATCH(B47,People!$A$2:$A$100,0)),""))</f>
        <v/>
      </c>
      <c r="G47" s="9" t="str">
        <f>IF(A47="","",IFERROR(INDEX(People!$E$2:$E$100,MATCH(A47,People!$A$2:$A$100,0)),""))</f>
        <v/>
      </c>
      <c r="H47" s="10" t="str">
        <f>IF(OR(D47="",F47=""),"",MOD(ROUND((D47-F47/24)*1440,0)/1440,1))</f>
        <v/>
      </c>
      <c r="I47" s="11" t="str">
        <f>IF(OR(C47="",F47="",G47=""),"",CHOOSE(MOD(MATCH(C47,{"Monday","Tuesday","Wednesday","Thursday","Friday","Saturday","Sunday"},0)-1+INT(ROUND((D47+(G47-F47)/24)*1440,0)/1440),7)+1,"Monday","Tuesday","Wednesday","Thursday","Friday","Saturday","Sunday"))</f>
        <v/>
      </c>
      <c r="J47" s="12" t="str">
        <f>IF(OR(D47="",F47="",G47=""),"",MOD(ROUND((D47+(G47-F47)/24)*1440,0)/1440,1))</f>
        <v/>
      </c>
      <c r="K47" s="10" t="str">
        <f>IF(OR(D47="",F47="",G47="",E47=""),"",MOD(ROUND((D47+(G47-F47)/24+E47/1440)*1440,0)/1440,1))</f>
        <v/>
      </c>
    </row>
    <row r="48" spans="1:11" x14ac:dyDescent="0.25">
      <c r="D48" s="8"/>
      <c r="F48" s="9" t="str">
        <f>IF(B48="","",IFERROR(INDEX(People!$E$2:$E$100,MATCH(B48,People!$A$2:$A$100,0)),""))</f>
        <v/>
      </c>
      <c r="G48" s="9" t="str">
        <f>IF(A48="","",IFERROR(INDEX(People!$E$2:$E$100,MATCH(A48,People!$A$2:$A$100,0)),""))</f>
        <v/>
      </c>
      <c r="H48" s="10" t="str">
        <f>IF(OR(D48="",F48=""),"",MOD(ROUND((D48-F48/24)*1440,0)/1440,1))</f>
        <v/>
      </c>
      <c r="I48" s="11" t="str">
        <f>IF(OR(C48="",F48="",G48=""),"",CHOOSE(MOD(MATCH(C48,{"Monday","Tuesday","Wednesday","Thursday","Friday","Saturday","Sunday"},0)-1+INT(ROUND((D48+(G48-F48)/24)*1440,0)/1440),7)+1,"Monday","Tuesday","Wednesday","Thursday","Friday","Saturday","Sunday"))</f>
        <v/>
      </c>
      <c r="J48" s="12" t="str">
        <f>IF(OR(D48="",F48="",G48=""),"",MOD(ROUND((D48+(G48-F48)/24)*1440,0)/1440,1))</f>
        <v/>
      </c>
      <c r="K48" s="10" t="str">
        <f>IF(OR(D48="",F48="",G48="",E48=""),"",MOD(ROUND((D48+(G48-F48)/24+E48/1440)*1440,0)/1440,1))</f>
        <v/>
      </c>
    </row>
    <row r="49" spans="1:11" x14ac:dyDescent="0.25">
      <c r="D49" s="8"/>
      <c r="F49" s="9" t="str">
        <f>IF(B49="","",IFERROR(INDEX(People!$E$2:$E$100,MATCH(B49,People!$A$2:$A$100,0)),""))</f>
        <v/>
      </c>
      <c r="G49" s="9" t="str">
        <f>IF(A49="","",IFERROR(INDEX(People!$E$2:$E$100,MATCH(A49,People!$A$2:$A$100,0)),""))</f>
        <v/>
      </c>
      <c r="H49" s="10" t="str">
        <f>IF(OR(D49="",F49=""),"",MOD(ROUND((D49-F49/24)*1440,0)/1440,1))</f>
        <v/>
      </c>
      <c r="I49" s="11" t="str">
        <f>IF(OR(C49="",F49="",G49=""),"",CHOOSE(MOD(MATCH(C49,{"Monday","Tuesday","Wednesday","Thursday","Friday","Saturday","Sunday"},0)-1+INT(ROUND((D49+(G49-F49)/24)*1440,0)/1440),7)+1,"Monday","Tuesday","Wednesday","Thursday","Friday","Saturday","Sunday"))</f>
        <v/>
      </c>
      <c r="J49" s="12" t="str">
        <f>IF(OR(D49="",F49="",G49=""),"",MOD(ROUND((D49+(G49-F49)/24)*1440,0)/1440,1))</f>
        <v/>
      </c>
      <c r="K49" s="10" t="str">
        <f>IF(OR(D49="",F49="",G49="",E49=""),"",MOD(ROUND((D49+(G49-F49)/24+E49/1440)*1440,0)/1440,1))</f>
        <v/>
      </c>
    </row>
    <row r="50" spans="1:11" x14ac:dyDescent="0.25">
      <c r="D50" s="8"/>
      <c r="F50" s="9" t="str">
        <f>IF(B50="","",IFERROR(INDEX(People!$E$2:$E$100,MATCH(B50,People!$A$2:$A$100,0)),""))</f>
        <v/>
      </c>
      <c r="G50" s="9" t="str">
        <f>IF(A50="","",IFERROR(INDEX(People!$E$2:$E$100,MATCH(A50,People!$A$2:$A$100,0)),""))</f>
        <v/>
      </c>
      <c r="H50" s="10" t="str">
        <f>IF(OR(D50="",F50=""),"",MOD(ROUND((D50-F50/24)*1440,0)/1440,1))</f>
        <v/>
      </c>
      <c r="I50" s="11" t="str">
        <f>IF(OR(C50="",F50="",G50=""),"",CHOOSE(MOD(MATCH(C50,{"Monday","Tuesday","Wednesday","Thursday","Friday","Saturday","Sunday"},0)-1+INT(ROUND((D50+(G50-F50)/24)*1440,0)/1440),7)+1,"Monday","Tuesday","Wednesday","Thursday","Friday","Saturday","Sunday"))</f>
        <v/>
      </c>
      <c r="J50" s="12" t="str">
        <f>IF(OR(D50="",F50="",G50=""),"",MOD(ROUND((D50+(G50-F50)/24)*1440,0)/1440,1))</f>
        <v/>
      </c>
      <c r="K50" s="10" t="str">
        <f>IF(OR(D50="",F50="",G50="",E50=""),"",MOD(ROUND((D50+(G50-F50)/24+E50/1440)*1440,0)/1440,1))</f>
        <v/>
      </c>
    </row>
    <row r="51" spans="1:11" x14ac:dyDescent="0.25">
      <c r="D51" s="8"/>
      <c r="F51" s="9" t="str">
        <f>IF(B51="","",IFERROR(INDEX(People!$E$2:$E$100,MATCH(B51,People!$A$2:$A$100,0)),""))</f>
        <v/>
      </c>
      <c r="G51" s="9" t="str">
        <f>IF(A51="","",IFERROR(INDEX(People!$E$2:$E$100,MATCH(A51,People!$A$2:$A$100,0)),""))</f>
        <v/>
      </c>
      <c r="H51" s="10" t="str">
        <f>IF(OR(D51="",F51=""),"",MOD(ROUND((D51-F51/24)*1440,0)/1440,1))</f>
        <v/>
      </c>
      <c r="I51" s="11" t="str">
        <f>IF(OR(C51="",F51="",G51=""),"",CHOOSE(MOD(MATCH(C51,{"Monday","Tuesday","Wednesday","Thursday","Friday","Saturday","Sunday"},0)-1+INT(ROUND((D51+(G51-F51)/24)*1440,0)/1440),7)+1,"Monday","Tuesday","Wednesday","Thursday","Friday","Saturday","Sunday"))</f>
        <v/>
      </c>
      <c r="J51" s="12" t="str">
        <f>IF(OR(D51="",F51="",G51=""),"",MOD(ROUND((D51+(G51-F51)/24)*1440,0)/1440,1))</f>
        <v/>
      </c>
      <c r="K51" s="10" t="str">
        <f>IF(OR(D51="",F51="",G51="",E51=""),"",MOD(ROUND((D51+(G51-F51)/24+E51/1440)*1440,0)/1440,1))</f>
        <v/>
      </c>
    </row>
    <row r="52" spans="1:11" x14ac:dyDescent="0.25">
      <c r="D52" s="8"/>
      <c r="F52" s="9" t="str">
        <f>IF(B52="","",IFERROR(INDEX(People!$E$2:$E$100,MATCH(B52,People!$A$2:$A$100,0)),""))</f>
        <v/>
      </c>
      <c r="G52" s="9" t="str">
        <f>IF(A52="","",IFERROR(INDEX(People!$E$2:$E$100,MATCH(A52,People!$A$2:$A$100,0)),""))</f>
        <v/>
      </c>
      <c r="H52" s="10" t="str">
        <f>IF(OR(D52="",F52=""),"",MOD(ROUND((D52-F52/24)*1440,0)/1440,1))</f>
        <v/>
      </c>
      <c r="I52" s="11" t="str">
        <f>IF(OR(C52="",F52="",G52=""),"",CHOOSE(MOD(MATCH(C52,{"Monday","Tuesday","Wednesday","Thursday","Friday","Saturday","Sunday"},0)-1+INT(ROUND((D52+(G52-F52)/24)*1440,0)/1440),7)+1,"Monday","Tuesday","Wednesday","Thursday","Friday","Saturday","Sunday"))</f>
        <v/>
      </c>
      <c r="J52" s="12" t="str">
        <f>IF(OR(D52="",F52="",G52=""),"",MOD(ROUND((D52+(G52-F52)/24)*1440,0)/1440,1))</f>
        <v/>
      </c>
      <c r="K52" s="10" t="str">
        <f>IF(OR(D52="",F52="",G52="",E52=""),"",MOD(ROUND((D52+(G52-F52)/24+E52/1440)*1440,0)/1440,1))</f>
        <v/>
      </c>
    </row>
    <row r="53" spans="1:11" x14ac:dyDescent="0.25">
      <c r="D53" s="8"/>
      <c r="F53" s="9" t="str">
        <f>IF(B53="","",IFERROR(INDEX(People!$E$2:$E$100,MATCH(B53,People!$A$2:$A$100,0)),""))</f>
        <v/>
      </c>
      <c r="G53" s="9" t="str">
        <f>IF(A53="","",IFERROR(INDEX(People!$E$2:$E$100,MATCH(A53,People!$A$2:$A$100,0)),""))</f>
        <v/>
      </c>
      <c r="H53" s="10" t="str">
        <f>IF(OR(D53="",F53=""),"",MOD(ROUND((D53-F53/24)*1440,0)/1440,1))</f>
        <v/>
      </c>
      <c r="I53" s="11" t="str">
        <f>IF(OR(C53="",F53="",G53=""),"",CHOOSE(MOD(MATCH(C53,{"Monday","Tuesday","Wednesday","Thursday","Friday","Saturday","Sunday"},0)-1+INT(ROUND((D53+(G53-F53)/24)*1440,0)/1440),7)+1,"Monday","Tuesday","Wednesday","Thursday","Friday","Saturday","Sunday"))</f>
        <v/>
      </c>
      <c r="J53" s="12" t="str">
        <f>IF(OR(D53="",F53="",G53=""),"",MOD(ROUND((D53+(G53-F53)/24)*1440,0)/1440,1))</f>
        <v/>
      </c>
      <c r="K53" s="10" t="str">
        <f>IF(OR(D53="",F53="",G53="",E53=""),"",MOD(ROUND((D53+(G53-F53)/24+E53/1440)*1440,0)/1440,1))</f>
        <v/>
      </c>
    </row>
    <row r="54" spans="1:11" x14ac:dyDescent="0.25">
      <c r="D54" s="8"/>
      <c r="F54" s="9" t="str">
        <f>IF(B54="","",IFERROR(INDEX(People!$E$2:$E$100,MATCH(B54,People!$A$2:$A$100,0)),""))</f>
        <v/>
      </c>
      <c r="G54" s="9" t="str">
        <f>IF(A54="","",IFERROR(INDEX(People!$E$2:$E$100,MATCH(A54,People!$A$2:$A$100,0)),""))</f>
        <v/>
      </c>
      <c r="H54" s="10" t="str">
        <f>IF(OR(D54="",F54=""),"",MOD(ROUND((D54-F54/24)*1440,0)/1440,1))</f>
        <v/>
      </c>
      <c r="I54" s="11" t="str">
        <f>IF(OR(C54="",F54="",G54=""),"",CHOOSE(MOD(MATCH(C54,{"Monday","Tuesday","Wednesday","Thursday","Friday","Saturday","Sunday"},0)-1+INT(ROUND((D54+(G54-F54)/24)*1440,0)/1440),7)+1,"Monday","Tuesday","Wednesday","Thursday","Friday","Saturday","Sunday"))</f>
        <v/>
      </c>
      <c r="J54" s="12" t="str">
        <f>IF(OR(D54="",F54="",G54=""),"",MOD(ROUND((D54+(G54-F54)/24)*1440,0)/1440,1))</f>
        <v/>
      </c>
      <c r="K54" s="10" t="str">
        <f>IF(OR(D54="",F54="",G54="",E54=""),"",MOD(ROUND((D54+(G54-F54)/24+E54/1440)*1440,0)/1440,1))</f>
        <v/>
      </c>
    </row>
    <row r="55" spans="1:11" x14ac:dyDescent="0.25">
      <c r="D55" s="8"/>
      <c r="F55" s="9" t="str">
        <f>IF(B55="","",IFERROR(INDEX(People!$E$2:$E$100,MATCH(B55,People!$A$2:$A$100,0)),""))</f>
        <v/>
      </c>
      <c r="G55" s="9" t="str">
        <f>IF(A55="","",IFERROR(INDEX(People!$E$2:$E$100,MATCH(A55,People!$A$2:$A$100,0)),""))</f>
        <v/>
      </c>
      <c r="H55" s="10" t="str">
        <f>IF(OR(D55="",F55=""),"",MOD(ROUND((D55-F55/24)*1440,0)/1440,1))</f>
        <v/>
      </c>
      <c r="I55" s="11" t="str">
        <f>IF(OR(C55="",F55="",G55=""),"",CHOOSE(MOD(MATCH(C55,{"Monday","Tuesday","Wednesday","Thursday","Friday","Saturday","Sunday"},0)-1+INT(ROUND((D55+(G55-F55)/24)*1440,0)/1440),7)+1,"Monday","Tuesday","Wednesday","Thursday","Friday","Saturday","Sunday"))</f>
        <v/>
      </c>
      <c r="J55" s="12" t="str">
        <f>IF(OR(D55="",F55="",G55=""),"",MOD(ROUND((D55+(G55-F55)/24)*1440,0)/1440,1))</f>
        <v/>
      </c>
      <c r="K55" s="10" t="str">
        <f>IF(OR(D55="",F55="",G55="",E55=""),"",MOD(ROUND((D55+(G55-F55)/24+E55/1440)*1440,0)/1440,1))</f>
        <v/>
      </c>
    </row>
    <row r="56" spans="1:11" x14ac:dyDescent="0.25">
      <c r="D56" s="8"/>
      <c r="F56" s="9" t="str">
        <f>IF(B56="","",IFERROR(INDEX(People!$E$2:$E$100,MATCH(B56,People!$A$2:$A$100,0)),""))</f>
        <v/>
      </c>
      <c r="G56" s="9" t="str">
        <f>IF(A56="","",IFERROR(INDEX(People!$E$2:$E$100,MATCH(A56,People!$A$2:$A$100,0)),""))</f>
        <v/>
      </c>
      <c r="H56" s="10" t="str">
        <f>IF(OR(D56="",F56=""),"",MOD(ROUND((D56-F56/24)*1440,0)/1440,1))</f>
        <v/>
      </c>
      <c r="I56" s="11" t="str">
        <f>IF(OR(C56="",F56="",G56=""),"",CHOOSE(MOD(MATCH(C56,{"Monday","Tuesday","Wednesday","Thursday","Friday","Saturday","Sunday"},0)-1+INT(ROUND((D56+(G56-F56)/24)*1440,0)/1440),7)+1,"Monday","Tuesday","Wednesday","Thursday","Friday","Saturday","Sunday"))</f>
        <v/>
      </c>
      <c r="J56" s="12" t="str">
        <f>IF(OR(D56="",F56="",G56=""),"",MOD(ROUND((D56+(G56-F56)/24)*1440,0)/1440,1))</f>
        <v/>
      </c>
      <c r="K56" s="10" t="str">
        <f>IF(OR(D56="",F56="",G56="",E56=""),"",MOD(ROUND((D56+(G56-F56)/24+E56/1440)*1440,0)/1440,1))</f>
        <v/>
      </c>
    </row>
    <row r="57" spans="1:11" x14ac:dyDescent="0.25">
      <c r="D57" s="8"/>
      <c r="F57" s="9" t="str">
        <f>IF(B57="","",IFERROR(INDEX(People!$E$2:$E$100,MATCH(B57,People!$A$2:$A$100,0)),""))</f>
        <v/>
      </c>
      <c r="G57" s="9" t="str">
        <f>IF(A57="","",IFERROR(INDEX(People!$E$2:$E$100,MATCH(A57,People!$A$2:$A$100,0)),""))</f>
        <v/>
      </c>
      <c r="H57" s="10" t="str">
        <f>IF(OR(D57="",F57=""),"",MOD(ROUND((D57-F57/24)*1440,0)/1440,1))</f>
        <v/>
      </c>
      <c r="I57" s="11" t="str">
        <f>IF(OR(C57="",F57="",G57=""),"",CHOOSE(MOD(MATCH(C57,{"Monday","Tuesday","Wednesday","Thursday","Friday","Saturday","Sunday"},0)-1+INT(ROUND((D57+(G57-F57)/24)*1440,0)/1440),7)+1,"Monday","Tuesday","Wednesday","Thursday","Friday","Saturday","Sunday"))</f>
        <v/>
      </c>
      <c r="J57" s="12" t="str">
        <f>IF(OR(D57="",F57="",G57=""),"",MOD(ROUND((D57+(G57-F57)/24)*1440,0)/1440,1))</f>
        <v/>
      </c>
      <c r="K57" s="10" t="str">
        <f>IF(OR(D57="",F57="",G57="",E57=""),"",MOD(ROUND((D57+(G57-F57)/24+E57/1440)*1440,0)/1440,1))</f>
        <v/>
      </c>
    </row>
    <row r="58" spans="1:11" x14ac:dyDescent="0.25">
      <c r="D58" s="8"/>
      <c r="F58" s="9" t="str">
        <f>IF(B58="","",IFERROR(INDEX(People!$E$2:$E$100,MATCH(B58,People!$A$2:$A$100,0)),""))</f>
        <v/>
      </c>
      <c r="G58" s="9" t="str">
        <f>IF(A58="","",IFERROR(INDEX(People!$E$2:$E$100,MATCH(A58,People!$A$2:$A$100,0)),""))</f>
        <v/>
      </c>
      <c r="H58" s="10" t="str">
        <f>IF(OR(D58="",F58=""),"",MOD(ROUND((D58-F58/24)*1440,0)/1440,1))</f>
        <v/>
      </c>
      <c r="I58" s="11" t="str">
        <f>IF(OR(C58="",F58="",G58=""),"",CHOOSE(MOD(MATCH(C58,{"Monday","Tuesday","Wednesday","Thursday","Friday","Saturday","Sunday"},0)-1+INT(ROUND((D58+(G58-F58)/24)*1440,0)/1440),7)+1,"Monday","Tuesday","Wednesday","Thursday","Friday","Saturday","Sunday"))</f>
        <v/>
      </c>
      <c r="J58" s="12" t="str">
        <f>IF(OR(D58="",F58="",G58=""),"",MOD(ROUND((D58+(G58-F58)/24)*1440,0)/1440,1))</f>
        <v/>
      </c>
      <c r="K58" s="10" t="str">
        <f>IF(OR(D58="",F58="",G58="",E58=""),"",MOD(ROUND((D58+(G58-F58)/24+E58/1440)*1440,0)/1440,1))</f>
        <v/>
      </c>
    </row>
    <row r="59" spans="1:11" x14ac:dyDescent="0.25">
      <c r="D59" s="8"/>
      <c r="F59" s="9" t="str">
        <f>IF(B59="","",IFERROR(INDEX(People!$E$2:$E$100,MATCH(B59,People!$A$2:$A$100,0)),""))</f>
        <v/>
      </c>
      <c r="G59" s="9" t="str">
        <f>IF(A59="","",IFERROR(INDEX(People!$E$2:$E$100,MATCH(A59,People!$A$2:$A$100,0)),""))</f>
        <v/>
      </c>
      <c r="H59" s="10" t="str">
        <f>IF(OR(D59="",F59=""),"",MOD(ROUND((D59-F59/24)*1440,0)/1440,1))</f>
        <v/>
      </c>
      <c r="I59" s="11" t="str">
        <f>IF(OR(C59="",F59="",G59=""),"",CHOOSE(MOD(MATCH(C59,{"Monday","Tuesday","Wednesday","Thursday","Friday","Saturday","Sunday"},0)-1+INT(ROUND((D59+(G59-F59)/24)*1440,0)/1440),7)+1,"Monday","Tuesday","Wednesday","Thursday","Friday","Saturday","Sunday"))</f>
        <v/>
      </c>
      <c r="J59" s="12" t="str">
        <f>IF(OR(D59="",F59="",G59=""),"",MOD(ROUND((D59+(G59-F59)/24)*1440,0)/1440,1))</f>
        <v/>
      </c>
      <c r="K59" s="10" t="str">
        <f>IF(OR(D59="",F59="",G59="",E59=""),"",MOD(ROUND((D59+(G59-F59)/24+E59/1440)*1440,0)/1440,1))</f>
        <v/>
      </c>
    </row>
    <row r="60" spans="1:11" x14ac:dyDescent="0.25">
      <c r="D60" s="8"/>
      <c r="F60" s="9" t="str">
        <f>IF(B60="","",IFERROR(INDEX(People!$E$2:$E$100,MATCH(B60,People!$A$2:$A$100,0)),""))</f>
        <v/>
      </c>
      <c r="G60" s="9" t="str">
        <f>IF(A60="","",IFERROR(INDEX(People!$E$2:$E$100,MATCH(A60,People!$A$2:$A$100,0)),""))</f>
        <v/>
      </c>
      <c r="H60" s="10" t="str">
        <f>IF(OR(D60="",F60=""),"",MOD(ROUND((D60-F60/24)*1440,0)/1440,1))</f>
        <v/>
      </c>
      <c r="I60" s="11" t="str">
        <f>IF(OR(C60="",F60="",G60=""),"",CHOOSE(MOD(MATCH(C60,{"Monday","Tuesday","Wednesday","Thursday","Friday","Saturday","Sunday"},0)-1+INT(ROUND((D60+(G60-F60)/24)*1440,0)/1440),7)+1,"Monday","Tuesday","Wednesday","Thursday","Friday","Saturday","Sunday"))</f>
        <v/>
      </c>
      <c r="J60" s="12" t="str">
        <f>IF(OR(D60="",F60="",G60=""),"",MOD(ROUND((D60+(G60-F60)/24)*1440,0)/1440,1))</f>
        <v/>
      </c>
      <c r="K60" s="10" t="str">
        <f>IF(OR(D60="",F60="",G60="",E60=""),"",MOD(ROUND((D60+(G60-F60)/24+E60/1440)*1440,0)/1440,1))</f>
        <v/>
      </c>
    </row>
    <row r="61" spans="1:11" x14ac:dyDescent="0.25">
      <c r="D61" s="8"/>
      <c r="F61" s="9" t="str">
        <f>IF(B61="","",IFERROR(INDEX(People!$E$2:$E$100,MATCH(B61,People!$A$2:$A$100,0)),""))</f>
        <v/>
      </c>
      <c r="G61" s="9" t="str">
        <f>IF(A61="","",IFERROR(INDEX(People!$E$2:$E$100,MATCH(A61,People!$A$2:$A$100,0)),""))</f>
        <v/>
      </c>
      <c r="H61" s="10" t="str">
        <f>IF(OR(D61="",F61=""),"",MOD(ROUND((D61-F61/24)*1440,0)/1440,1))</f>
        <v/>
      </c>
      <c r="I61" s="11" t="str">
        <f>IF(OR(C61="",F61="",G61=""),"",CHOOSE(MOD(MATCH(C61,{"Monday","Tuesday","Wednesday","Thursday","Friday","Saturday","Sunday"},0)-1+INT(ROUND((D61+(G61-F61)/24)*1440,0)/1440),7)+1,"Monday","Tuesday","Wednesday","Thursday","Friday","Saturday","Sunday"))</f>
        <v/>
      </c>
      <c r="J61" s="12" t="str">
        <f>IF(OR(D61="",F61="",G61=""),"",MOD(ROUND((D61+(G61-F61)/24)*1440,0)/1440,1))</f>
        <v/>
      </c>
      <c r="K61" s="10" t="str">
        <f>IF(OR(D61="",F61="",G61="",E61=""),"",MOD(ROUND((D61+(G61-F61)/24+E61/1440)*1440,0)/1440,1))</f>
        <v/>
      </c>
    </row>
    <row r="62" spans="1:11" x14ac:dyDescent="0.25">
      <c r="D62" s="8"/>
      <c r="F62" s="9" t="str">
        <f>IF(B62="","",IFERROR(INDEX(People!$E$2:$E$100,MATCH(B62,People!$A$2:$A$100,0)),""))</f>
        <v/>
      </c>
      <c r="G62" s="9" t="str">
        <f>IF(A62="","",IFERROR(INDEX(People!$E$2:$E$100,MATCH(A62,People!$A$2:$A$100,0)),""))</f>
        <v/>
      </c>
      <c r="H62" s="10" t="str">
        <f>IF(OR(D62="",F62=""),"",MOD(ROUND((D62-F62/24)*1440,0)/1440,1))</f>
        <v/>
      </c>
      <c r="I62" s="11" t="str">
        <f>IF(OR(C62="",F62="",G62=""),"",CHOOSE(MOD(MATCH(C62,{"Monday","Tuesday","Wednesday","Thursday","Friday","Saturday","Sunday"},0)-1+INT(ROUND((D62+(G62-F62)/24)*1440,0)/1440),7)+1,"Monday","Tuesday","Wednesday","Thursday","Friday","Saturday","Sunday"))</f>
        <v/>
      </c>
      <c r="J62" s="12" t="str">
        <f>IF(OR(D62="",F62="",G62=""),"",MOD(ROUND((D62+(G62-F62)/24)*1440,0)/1440,1))</f>
        <v/>
      </c>
      <c r="K62" s="10" t="str">
        <f>IF(OR(D62="",F62="",G62="",E62=""),"",MOD(ROUND((D62+(G62-F62)/24+E62/1440)*1440,0)/1440,1))</f>
        <v/>
      </c>
    </row>
    <row r="63" spans="1:11" x14ac:dyDescent="0.25">
      <c r="D63" s="8"/>
      <c r="F63" s="9" t="str">
        <f>IF(B63="","",IFERROR(INDEX(People!$E$2:$E$100,MATCH(B63,People!$A$2:$A$100,0)),""))</f>
        <v/>
      </c>
      <c r="G63" s="9" t="str">
        <f>IF(A63="","",IFERROR(INDEX(People!$E$2:$E$100,MATCH(A63,People!$A$2:$A$100,0)),""))</f>
        <v/>
      </c>
      <c r="H63" s="10" t="str">
        <f>IF(OR(D63="",F63=""),"",MOD(ROUND((D63-F63/24)*1440,0)/1440,1))</f>
        <v/>
      </c>
      <c r="I63" s="11" t="str">
        <f>IF(OR(C63="",F63="",G63=""),"",CHOOSE(MOD(MATCH(C63,{"Monday","Tuesday","Wednesday","Thursday","Friday","Saturday","Sunday"},0)-1+INT(ROUND((D63+(G63-F63)/24)*1440,0)/1440),7)+1,"Monday","Tuesday","Wednesday","Thursday","Friday","Saturday","Sunday"))</f>
        <v/>
      </c>
      <c r="J63" s="12" t="str">
        <f>IF(OR(D63="",F63="",G63=""),"",MOD(ROUND((D63+(G63-F63)/24)*1440,0)/1440,1))</f>
        <v/>
      </c>
      <c r="K63" s="10" t="str">
        <f>IF(OR(D63="",F63="",G63="",E63=""),"",MOD(ROUND((D63+(G63-F63)/24+E63/1440)*1440,0)/1440,1))</f>
        <v/>
      </c>
    </row>
    <row r="64" spans="1:11" x14ac:dyDescent="0.25">
      <c r="D64" s="8"/>
      <c r="F64" s="9" t="str">
        <f>IF(B64="","",IFERROR(INDEX(People!$E$2:$E$100,MATCH(B64,People!$A$2:$A$100,0)),""))</f>
        <v/>
      </c>
      <c r="G64" s="9" t="str">
        <f>IF(A64="","",IFERROR(INDEX(People!$E$2:$E$100,MATCH(A64,People!$A$2:$A$100,0)),""))</f>
        <v/>
      </c>
      <c r="H64" s="10" t="str">
        <f>IF(OR(D64="",F64=""),"",MOD(ROUND((D64-F64/24)*1440,0)/1440,1))</f>
        <v/>
      </c>
      <c r="I64" s="11" t="str">
        <f>IF(OR(C64="",F64="",G64=""),"",CHOOSE(MOD(MATCH(C64,{"Monday","Tuesday","Wednesday","Thursday","Friday","Saturday","Sunday"},0)-1+INT(ROUND((D64+(G64-F64)/24)*1440,0)/1440),7)+1,"Monday","Tuesday","Wednesday","Thursday","Friday","Saturday","Sunday"))</f>
        <v/>
      </c>
      <c r="J64" s="12" t="str">
        <f>IF(OR(D64="",F64="",G64=""),"",MOD(ROUND((D64+(G64-F64)/24)*1440,0)/1440,1))</f>
        <v/>
      </c>
      <c r="K64" s="10" t="str">
        <f>IF(OR(D64="",F64="",G64="",E64=""),"",MOD(ROUND((D64+(G64-F64)/24+E64/1440)*1440,0)/1440,1))</f>
        <v/>
      </c>
    </row>
    <row r="65" spans="1:11" x14ac:dyDescent="0.25">
      <c r="D65" s="8"/>
      <c r="F65" s="9" t="str">
        <f>IF(B65="","",IFERROR(INDEX(People!$E$2:$E$100,MATCH(B65,People!$A$2:$A$100,0)),""))</f>
        <v/>
      </c>
      <c r="G65" s="9" t="str">
        <f>IF(A65="","",IFERROR(INDEX(People!$E$2:$E$100,MATCH(A65,People!$A$2:$A$100,0)),""))</f>
        <v/>
      </c>
      <c r="H65" s="10" t="str">
        <f>IF(OR(D65="",F65=""),"",MOD(ROUND((D65-F65/24)*1440,0)/1440,1))</f>
        <v/>
      </c>
      <c r="I65" s="11" t="str">
        <f>IF(OR(C65="",F65="",G65=""),"",CHOOSE(MOD(MATCH(C65,{"Monday","Tuesday","Wednesday","Thursday","Friday","Saturday","Sunday"},0)-1+INT(ROUND((D65+(G65-F65)/24)*1440,0)/1440),7)+1,"Monday","Tuesday","Wednesday","Thursday","Friday","Saturday","Sunday"))</f>
        <v/>
      </c>
      <c r="J65" s="12" t="str">
        <f>IF(OR(D65="",F65="",G65=""),"",MOD(ROUND((D65+(G65-F65)/24)*1440,0)/1440,1))</f>
        <v/>
      </c>
      <c r="K65" s="10" t="str">
        <f>IF(OR(D65="",F65="",G65="",E65=""),"",MOD(ROUND((D65+(G65-F65)/24+E65/1440)*1440,0)/1440,1))</f>
        <v/>
      </c>
    </row>
    <row r="66" spans="1:11" x14ac:dyDescent="0.25">
      <c r="D66" s="8"/>
      <c r="F66" s="9" t="str">
        <f>IF(B66="","",IFERROR(INDEX(People!$E$2:$E$100,MATCH(B66,People!$A$2:$A$100,0)),""))</f>
        <v/>
      </c>
      <c r="G66" s="9" t="str">
        <f>IF(A66="","",IFERROR(INDEX(People!$E$2:$E$100,MATCH(A66,People!$A$2:$A$100,0)),""))</f>
        <v/>
      </c>
      <c r="H66" s="10" t="str">
        <f>IF(OR(D66="",F66=""),"",MOD(ROUND((D66-F66/24)*1440,0)/1440,1))</f>
        <v/>
      </c>
      <c r="I66" s="11" t="str">
        <f>IF(OR(C66="",F66="",G66=""),"",CHOOSE(MOD(MATCH(C66,{"Monday","Tuesday","Wednesday","Thursday","Friday","Saturday","Sunday"},0)-1+INT(ROUND((D66+(G66-F66)/24)*1440,0)/1440),7)+1,"Monday","Tuesday","Wednesday","Thursday","Friday","Saturday","Sunday"))</f>
        <v/>
      </c>
      <c r="J66" s="12" t="str">
        <f>IF(OR(D66="",F66="",G66=""),"",MOD(ROUND((D66+(G66-F66)/24)*1440,0)/1440,1))</f>
        <v/>
      </c>
      <c r="K66" s="10" t="str">
        <f>IF(OR(D66="",F66="",G66="",E66=""),"",MOD(ROUND((D66+(G66-F66)/24+E66/1440)*1440,0)/1440,1))</f>
        <v/>
      </c>
    </row>
    <row r="67" spans="1:11" x14ac:dyDescent="0.25">
      <c r="D67" s="8"/>
      <c r="F67" s="9" t="str">
        <f>IF(B67="","",IFERROR(INDEX(People!$E$2:$E$100,MATCH(B67,People!$A$2:$A$100,0)),""))</f>
        <v/>
      </c>
      <c r="G67" s="9" t="str">
        <f>IF(A67="","",IFERROR(INDEX(People!$E$2:$E$100,MATCH(A67,People!$A$2:$A$100,0)),""))</f>
        <v/>
      </c>
      <c r="H67" s="10" t="str">
        <f>IF(OR(D67="",F67=""),"",MOD(ROUND((D67-F67/24)*1440,0)/1440,1))</f>
        <v/>
      </c>
      <c r="I67" s="11" t="str">
        <f>IF(OR(C67="",F67="",G67=""),"",CHOOSE(MOD(MATCH(C67,{"Monday","Tuesday","Wednesday","Thursday","Friday","Saturday","Sunday"},0)-1+INT(ROUND((D67+(G67-F67)/24)*1440,0)/1440),7)+1,"Monday","Tuesday","Wednesday","Thursday","Friday","Saturday","Sunday"))</f>
        <v/>
      </c>
      <c r="J67" s="12" t="str">
        <f>IF(OR(D67="",F67="",G67=""),"",MOD(ROUND((D67+(G67-F67)/24)*1440,0)/1440,1))</f>
        <v/>
      </c>
      <c r="K67" s="10" t="str">
        <f>IF(OR(D67="",F67="",G67="",E67=""),"",MOD(ROUND((D67+(G67-F67)/24+E67/1440)*1440,0)/1440,1))</f>
        <v/>
      </c>
    </row>
    <row r="68" spans="1:11" x14ac:dyDescent="0.25">
      <c r="D68" s="8"/>
      <c r="F68" s="9" t="str">
        <f>IF(B68="","",IFERROR(INDEX(People!$E$2:$E$100,MATCH(B68,People!$A$2:$A$100,0)),""))</f>
        <v/>
      </c>
      <c r="G68" s="9" t="str">
        <f>IF(A68="","",IFERROR(INDEX(People!$E$2:$E$100,MATCH(A68,People!$A$2:$A$100,0)),""))</f>
        <v/>
      </c>
      <c r="H68" s="10" t="str">
        <f>IF(OR(D68="",F68=""),"",MOD(ROUND((D68-F68/24)*1440,0)/1440,1))</f>
        <v/>
      </c>
      <c r="I68" s="11" t="str">
        <f>IF(OR(C68="",F68="",G68=""),"",CHOOSE(MOD(MATCH(C68,{"Monday","Tuesday","Wednesday","Thursday","Friday","Saturday","Sunday"},0)-1+INT(ROUND((D68+(G68-F68)/24)*1440,0)/1440),7)+1,"Monday","Tuesday","Wednesday","Thursday","Friday","Saturday","Sunday"))</f>
        <v/>
      </c>
      <c r="J68" s="12" t="str">
        <f>IF(OR(D68="",F68="",G68=""),"",MOD(ROUND((D68+(G68-F68)/24)*1440,0)/1440,1))</f>
        <v/>
      </c>
      <c r="K68" s="10" t="str">
        <f>IF(OR(D68="",F68="",G68="",E68=""),"",MOD(ROUND((D68+(G68-F68)/24+E68/1440)*1440,0)/1440,1))</f>
        <v/>
      </c>
    </row>
    <row r="69" spans="1:11" x14ac:dyDescent="0.25">
      <c r="D69" s="8"/>
      <c r="F69" s="9" t="str">
        <f>IF(B69="","",IFERROR(INDEX(People!$E$2:$E$100,MATCH(B69,People!$A$2:$A$100,0)),""))</f>
        <v/>
      </c>
      <c r="G69" s="9" t="str">
        <f>IF(A69="","",IFERROR(INDEX(People!$E$2:$E$100,MATCH(A69,People!$A$2:$A$100,0)),""))</f>
        <v/>
      </c>
      <c r="H69" s="10" t="str">
        <f>IF(OR(D69="",F69=""),"",MOD(ROUND((D69-F69/24)*1440,0)/1440,1))</f>
        <v/>
      </c>
      <c r="I69" s="11" t="str">
        <f>IF(OR(C69="",F69="",G69=""),"",CHOOSE(MOD(MATCH(C69,{"Monday","Tuesday","Wednesday","Thursday","Friday","Saturday","Sunday"},0)-1+INT(ROUND((D69+(G69-F69)/24)*1440,0)/1440),7)+1,"Monday","Tuesday","Wednesday","Thursday","Friday","Saturday","Sunday"))</f>
        <v/>
      </c>
      <c r="J69" s="12" t="str">
        <f>IF(OR(D69="",F69="",G69=""),"",MOD(ROUND((D69+(G69-F69)/24)*1440,0)/1440,1))</f>
        <v/>
      </c>
      <c r="K69" s="10" t="str">
        <f>IF(OR(D69="",F69="",G69="",E69=""),"",MOD(ROUND((D69+(G69-F69)/24+E69/1440)*1440,0)/1440,1))</f>
        <v/>
      </c>
    </row>
    <row r="70" spans="1:11" x14ac:dyDescent="0.25">
      <c r="D70" s="8"/>
      <c r="F70" s="9" t="str">
        <f>IF(B70="","",IFERROR(INDEX(People!$E$2:$E$100,MATCH(B70,People!$A$2:$A$100,0)),""))</f>
        <v/>
      </c>
      <c r="G70" s="9" t="str">
        <f>IF(A70="","",IFERROR(INDEX(People!$E$2:$E$100,MATCH(A70,People!$A$2:$A$100,0)),""))</f>
        <v/>
      </c>
      <c r="H70" s="10" t="str">
        <f>IF(OR(D70="",F70=""),"",MOD(ROUND((D70-F70/24)*1440,0)/1440,1))</f>
        <v/>
      </c>
      <c r="I70" s="11" t="str">
        <f>IF(OR(C70="",F70="",G70=""),"",CHOOSE(MOD(MATCH(C70,{"Monday","Tuesday","Wednesday","Thursday","Friday","Saturday","Sunday"},0)-1+INT(ROUND((D70+(G70-F70)/24)*1440,0)/1440),7)+1,"Monday","Tuesday","Wednesday","Thursday","Friday","Saturday","Sunday"))</f>
        <v/>
      </c>
      <c r="J70" s="12" t="str">
        <f>IF(OR(D70="",F70="",G70=""),"",MOD(ROUND((D70+(G70-F70)/24)*1440,0)/1440,1))</f>
        <v/>
      </c>
      <c r="K70" s="10" t="str">
        <f>IF(OR(D70="",F70="",G70="",E70=""),"",MOD(ROUND((D70+(G70-F70)/24+E70/1440)*1440,0)/1440,1))</f>
        <v/>
      </c>
    </row>
    <row r="71" spans="1:11" x14ac:dyDescent="0.25">
      <c r="D71" s="8"/>
      <c r="F71" s="9" t="str">
        <f>IF(B71="","",IFERROR(INDEX(People!$E$2:$E$100,MATCH(B71,People!$A$2:$A$100,0)),""))</f>
        <v/>
      </c>
      <c r="G71" s="9" t="str">
        <f>IF(A71="","",IFERROR(INDEX(People!$E$2:$E$100,MATCH(A71,People!$A$2:$A$100,0)),""))</f>
        <v/>
      </c>
      <c r="H71" s="10" t="str">
        <f>IF(OR(D71="",F71=""),"",MOD(ROUND((D71-F71/24)*1440,0)/1440,1))</f>
        <v/>
      </c>
      <c r="I71" s="11" t="str">
        <f>IF(OR(C71="",F71="",G71=""),"",CHOOSE(MOD(MATCH(C71,{"Monday","Tuesday","Wednesday","Thursday","Friday","Saturday","Sunday"},0)-1+INT(ROUND((D71+(G71-F71)/24)*1440,0)/1440),7)+1,"Monday","Tuesday","Wednesday","Thursday","Friday","Saturday","Sunday"))</f>
        <v/>
      </c>
      <c r="J71" s="12" t="str">
        <f>IF(OR(D71="",F71="",G71=""),"",MOD(ROUND((D71+(G71-F71)/24)*1440,0)/1440,1))</f>
        <v/>
      </c>
      <c r="K71" s="10" t="str">
        <f>IF(OR(D71="",F71="",G71="",E71=""),"",MOD(ROUND((D71+(G71-F71)/24+E71/1440)*1440,0)/1440,1))</f>
        <v/>
      </c>
    </row>
    <row r="72" spans="1:11" x14ac:dyDescent="0.25">
      <c r="D72" s="8"/>
      <c r="F72" s="9" t="str">
        <f>IF(B72="","",IFERROR(INDEX(People!$E$2:$E$100,MATCH(B72,People!$A$2:$A$100,0)),""))</f>
        <v/>
      </c>
      <c r="G72" s="9" t="str">
        <f>IF(A72="","",IFERROR(INDEX(People!$E$2:$E$100,MATCH(A72,People!$A$2:$A$100,0)),""))</f>
        <v/>
      </c>
      <c r="H72" s="10" t="str">
        <f>IF(OR(D72="",F72=""),"",MOD(ROUND((D72-F72/24)*1440,0)/1440,1))</f>
        <v/>
      </c>
      <c r="I72" s="11" t="str">
        <f>IF(OR(C72="",F72="",G72=""),"",CHOOSE(MOD(MATCH(C72,{"Monday","Tuesday","Wednesday","Thursday","Friday","Saturday","Sunday"},0)-1+INT(ROUND((D72+(G72-F72)/24)*1440,0)/1440),7)+1,"Monday","Tuesday","Wednesday","Thursday","Friday","Saturday","Sunday"))</f>
        <v/>
      </c>
      <c r="J72" s="12" t="str">
        <f>IF(OR(D72="",F72="",G72=""),"",MOD(ROUND((D72+(G72-F72)/24)*1440,0)/1440,1))</f>
        <v/>
      </c>
      <c r="K72" s="10" t="str">
        <f>IF(OR(D72="",F72="",G72="",E72=""),"",MOD(ROUND((D72+(G72-F72)/24+E72/1440)*1440,0)/1440,1))</f>
        <v/>
      </c>
    </row>
    <row r="73" spans="1:11" x14ac:dyDescent="0.25">
      <c r="D73" s="8"/>
      <c r="F73" s="9" t="str">
        <f>IF(B73="","",IFERROR(INDEX(People!$E$2:$E$100,MATCH(B73,People!$A$2:$A$100,0)),""))</f>
        <v/>
      </c>
      <c r="G73" s="9" t="str">
        <f>IF(A73="","",IFERROR(INDEX(People!$E$2:$E$100,MATCH(A73,People!$A$2:$A$100,0)),""))</f>
        <v/>
      </c>
      <c r="H73" s="10" t="str">
        <f>IF(OR(D73="",F73=""),"",MOD(ROUND((D73-F73/24)*1440,0)/1440,1))</f>
        <v/>
      </c>
      <c r="I73" s="11" t="str">
        <f>IF(OR(C73="",F73="",G73=""),"",CHOOSE(MOD(MATCH(C73,{"Monday","Tuesday","Wednesday","Thursday","Friday","Saturday","Sunday"},0)-1+INT(ROUND((D73+(G73-F73)/24)*1440,0)/1440),7)+1,"Monday","Tuesday","Wednesday","Thursday","Friday","Saturday","Sunday"))</f>
        <v/>
      </c>
      <c r="J73" s="12" t="str">
        <f>IF(OR(D73="",F73="",G73=""),"",MOD(ROUND((D73+(G73-F73)/24)*1440,0)/1440,1))</f>
        <v/>
      </c>
      <c r="K73" s="10" t="str">
        <f>IF(OR(D73="",F73="",G73="",E73=""),"",MOD(ROUND((D73+(G73-F73)/24+E73/1440)*1440,0)/1440,1))</f>
        <v/>
      </c>
    </row>
    <row r="74" spans="1:11" x14ac:dyDescent="0.25">
      <c r="D74" s="8"/>
      <c r="F74" s="9" t="str">
        <f>IF(B74="","",IFERROR(INDEX(People!$E$2:$E$100,MATCH(B74,People!$A$2:$A$100,0)),""))</f>
        <v/>
      </c>
      <c r="G74" s="9" t="str">
        <f>IF(A74="","",IFERROR(INDEX(People!$E$2:$E$100,MATCH(A74,People!$A$2:$A$100,0)),""))</f>
        <v/>
      </c>
      <c r="H74" s="10" t="str">
        <f>IF(OR(D74="",F74=""),"",MOD(ROUND((D74-F74/24)*1440,0)/1440,1))</f>
        <v/>
      </c>
      <c r="I74" s="11" t="str">
        <f>IF(OR(C74="",F74="",G74=""),"",CHOOSE(MOD(MATCH(C74,{"Monday","Tuesday","Wednesday","Thursday","Friday","Saturday","Sunday"},0)-1+INT(ROUND((D74+(G74-F74)/24)*1440,0)/1440),7)+1,"Monday","Tuesday","Wednesday","Thursday","Friday","Saturday","Sunday"))</f>
        <v/>
      </c>
      <c r="J74" s="12" t="str">
        <f>IF(OR(D74="",F74="",G74=""),"",MOD(ROUND((D74+(G74-F74)/24)*1440,0)/1440,1))</f>
        <v/>
      </c>
      <c r="K74" s="10" t="str">
        <f>IF(OR(D74="",F74="",G74="",E74=""),"",MOD(ROUND((D74+(G74-F74)/24+E74/1440)*1440,0)/1440,1))</f>
        <v/>
      </c>
    </row>
    <row r="75" spans="1:11" x14ac:dyDescent="0.25">
      <c r="D75" s="8"/>
      <c r="F75" s="9" t="str">
        <f>IF(B75="","",IFERROR(INDEX(People!$E$2:$E$100,MATCH(B75,People!$A$2:$A$100,0)),""))</f>
        <v/>
      </c>
      <c r="G75" s="9" t="str">
        <f>IF(A75="","",IFERROR(INDEX(People!$E$2:$E$100,MATCH(A75,People!$A$2:$A$100,0)),""))</f>
        <v/>
      </c>
      <c r="H75" s="10" t="str">
        <f>IF(OR(D75="",F75=""),"",MOD(ROUND((D75-F75/24)*1440,0)/1440,1))</f>
        <v/>
      </c>
      <c r="I75" s="11" t="str">
        <f>IF(OR(C75="",F75="",G75=""),"",CHOOSE(MOD(MATCH(C75,{"Monday","Tuesday","Wednesday","Thursday","Friday","Saturday","Sunday"},0)-1+INT(ROUND((D75+(G75-F75)/24)*1440,0)/1440),7)+1,"Monday","Tuesday","Wednesday","Thursday","Friday","Saturday","Sunday"))</f>
        <v/>
      </c>
      <c r="J75" s="12" t="str">
        <f>IF(OR(D75="",F75="",G75=""),"",MOD(ROUND((D75+(G75-F75)/24)*1440,0)/1440,1))</f>
        <v/>
      </c>
      <c r="K75" s="10" t="str">
        <f>IF(OR(D75="",F75="",G75="",E75=""),"",MOD(ROUND((D75+(G75-F75)/24+E75/1440)*1440,0)/1440,1))</f>
        <v/>
      </c>
    </row>
    <row r="76" spans="1:11" x14ac:dyDescent="0.25">
      <c r="D76" s="8"/>
      <c r="F76" s="9" t="str">
        <f>IF(B76="","",IFERROR(INDEX(People!$E$2:$E$100,MATCH(B76,People!$A$2:$A$100,0)),""))</f>
        <v/>
      </c>
      <c r="G76" s="9" t="str">
        <f>IF(A76="","",IFERROR(INDEX(People!$E$2:$E$100,MATCH(A76,People!$A$2:$A$100,0)),""))</f>
        <v/>
      </c>
      <c r="H76" s="10" t="str">
        <f>IF(OR(D76="",F76=""),"",MOD(ROUND((D76-F76/24)*1440,0)/1440,1))</f>
        <v/>
      </c>
      <c r="I76" s="11" t="str">
        <f>IF(OR(C76="",F76="",G76=""),"",CHOOSE(MOD(MATCH(C76,{"Monday","Tuesday","Wednesday","Thursday","Friday","Saturday","Sunday"},0)-1+INT(ROUND((D76+(G76-F76)/24)*1440,0)/1440),7)+1,"Monday","Tuesday","Wednesday","Thursday","Friday","Saturday","Sunday"))</f>
        <v/>
      </c>
      <c r="J76" s="12" t="str">
        <f>IF(OR(D76="",F76="",G76=""),"",MOD(ROUND((D76+(G76-F76)/24)*1440,0)/1440,1))</f>
        <v/>
      </c>
      <c r="K76" s="10" t="str">
        <f>IF(OR(D76="",F76="",G76="",E76=""),"",MOD(ROUND((D76+(G76-F76)/24+E76/1440)*1440,0)/1440,1))</f>
        <v/>
      </c>
    </row>
    <row r="77" spans="1:11" x14ac:dyDescent="0.25">
      <c r="D77" s="8"/>
      <c r="F77" s="9" t="str">
        <f>IF(B77="","",IFERROR(INDEX(People!$E$2:$E$100,MATCH(B77,People!$A$2:$A$100,0)),""))</f>
        <v/>
      </c>
      <c r="G77" s="9" t="str">
        <f>IF(A77="","",IFERROR(INDEX(People!$E$2:$E$100,MATCH(A77,People!$A$2:$A$100,0)),""))</f>
        <v/>
      </c>
      <c r="H77" s="10" t="str">
        <f>IF(OR(D77="",F77=""),"",MOD(ROUND((D77-F77/24)*1440,0)/1440,1))</f>
        <v/>
      </c>
      <c r="I77" s="11" t="str">
        <f>IF(OR(C77="",F77="",G77=""),"",CHOOSE(MOD(MATCH(C77,{"Monday","Tuesday","Wednesday","Thursday","Friday","Saturday","Sunday"},0)-1+INT(ROUND((D77+(G77-F77)/24)*1440,0)/1440),7)+1,"Monday","Tuesday","Wednesday","Thursday","Friday","Saturday","Sunday"))</f>
        <v/>
      </c>
      <c r="J77" s="12" t="str">
        <f>IF(OR(D77="",F77="",G77=""),"",MOD(ROUND((D77+(G77-F77)/24)*1440,0)/1440,1))</f>
        <v/>
      </c>
      <c r="K77" s="10" t="str">
        <f>IF(OR(D77="",F77="",G77="",E77=""),"",MOD(ROUND((D77+(G77-F77)/24+E77/1440)*1440,0)/1440,1))</f>
        <v/>
      </c>
    </row>
    <row r="78" spans="1:11" x14ac:dyDescent="0.25">
      <c r="D78" s="8"/>
      <c r="F78" s="9" t="str">
        <f>IF(B78="","",IFERROR(INDEX(People!$E$2:$E$100,MATCH(B78,People!$A$2:$A$100,0)),""))</f>
        <v/>
      </c>
      <c r="G78" s="9" t="str">
        <f>IF(A78="","",IFERROR(INDEX(People!$E$2:$E$100,MATCH(A78,People!$A$2:$A$100,0)),""))</f>
        <v/>
      </c>
      <c r="H78" s="10" t="str">
        <f>IF(OR(D78="",F78=""),"",MOD(ROUND((D78-F78/24)*1440,0)/1440,1))</f>
        <v/>
      </c>
      <c r="I78" s="11" t="str">
        <f>IF(OR(C78="",F78="",G78=""),"",CHOOSE(MOD(MATCH(C78,{"Monday","Tuesday","Wednesday","Thursday","Friday","Saturday","Sunday"},0)-1+INT(ROUND((D78+(G78-F78)/24)*1440,0)/1440),7)+1,"Monday","Tuesday","Wednesday","Thursday","Friday","Saturday","Sunday"))</f>
        <v/>
      </c>
      <c r="J78" s="12" t="str">
        <f>IF(OR(D78="",F78="",G78=""),"",MOD(ROUND((D78+(G78-F78)/24)*1440,0)/1440,1))</f>
        <v/>
      </c>
      <c r="K78" s="10" t="str">
        <f>IF(OR(D78="",F78="",G78="",E78=""),"",MOD(ROUND((D78+(G78-F78)/24+E78/1440)*1440,0)/1440,1))</f>
        <v/>
      </c>
    </row>
    <row r="79" spans="1:11" x14ac:dyDescent="0.25">
      <c r="D79" s="8"/>
      <c r="F79" s="9" t="str">
        <f>IF(B79="","",IFERROR(INDEX(People!$E$2:$E$100,MATCH(B79,People!$A$2:$A$100,0)),""))</f>
        <v/>
      </c>
      <c r="G79" s="9" t="str">
        <f>IF(A79="","",IFERROR(INDEX(People!$E$2:$E$100,MATCH(A79,People!$A$2:$A$100,0)),""))</f>
        <v/>
      </c>
      <c r="H79" s="10" t="str">
        <f>IF(OR(D79="",F79=""),"",MOD(ROUND((D79-F79/24)*1440,0)/1440,1))</f>
        <v/>
      </c>
      <c r="I79" s="11" t="str">
        <f>IF(OR(C79="",F79="",G79=""),"",CHOOSE(MOD(MATCH(C79,{"Monday","Tuesday","Wednesday","Thursday","Friday","Saturday","Sunday"},0)-1+INT(ROUND((D79+(G79-F79)/24)*1440,0)/1440),7)+1,"Monday","Tuesday","Wednesday","Thursday","Friday","Saturday","Sunday"))</f>
        <v/>
      </c>
      <c r="J79" s="12" t="str">
        <f>IF(OR(D79="",F79="",G79=""),"",MOD(ROUND((D79+(G79-F79)/24)*1440,0)/1440,1))</f>
        <v/>
      </c>
      <c r="K79" s="10" t="str">
        <f>IF(OR(D79="",F79="",G79="",E79=""),"",MOD(ROUND((D79+(G79-F79)/24+E79/1440)*1440,0)/1440,1))</f>
        <v/>
      </c>
    </row>
    <row r="80" spans="1:11" x14ac:dyDescent="0.25">
      <c r="D80" s="8"/>
      <c r="F80" s="9" t="str">
        <f>IF(B80="","",IFERROR(INDEX(People!$E$2:$E$100,MATCH(B80,People!$A$2:$A$100,0)),""))</f>
        <v/>
      </c>
      <c r="G80" s="9" t="str">
        <f>IF(A80="","",IFERROR(INDEX(People!$E$2:$E$100,MATCH(A80,People!$A$2:$A$100,0)),""))</f>
        <v/>
      </c>
      <c r="H80" s="10" t="str">
        <f>IF(OR(D80="",F80=""),"",MOD(ROUND((D80-F80/24)*1440,0)/1440,1))</f>
        <v/>
      </c>
      <c r="I80" s="11" t="str">
        <f>IF(OR(C80="",F80="",G80=""),"",CHOOSE(MOD(MATCH(C80,{"Monday","Tuesday","Wednesday","Thursday","Friday","Saturday","Sunday"},0)-1+INT(ROUND((D80+(G80-F80)/24)*1440,0)/1440),7)+1,"Monday","Tuesday","Wednesday","Thursday","Friday","Saturday","Sunday"))</f>
        <v/>
      </c>
      <c r="J80" s="12" t="str">
        <f>IF(OR(D80="",F80="",G80=""),"",MOD(ROUND((D80+(G80-F80)/24)*1440,0)/1440,1))</f>
        <v/>
      </c>
      <c r="K80" s="10" t="str">
        <f>IF(OR(D80="",F80="",G80="",E80=""),"",MOD(ROUND((D80+(G80-F80)/24+E80/1440)*1440,0)/1440,1))</f>
        <v/>
      </c>
    </row>
    <row r="81" spans="1:11" x14ac:dyDescent="0.25">
      <c r="D81" s="8"/>
      <c r="F81" s="9" t="str">
        <f>IF(B81="","",IFERROR(INDEX(People!$E$2:$E$100,MATCH(B81,People!$A$2:$A$100,0)),""))</f>
        <v/>
      </c>
      <c r="G81" s="9" t="str">
        <f>IF(A81="","",IFERROR(INDEX(People!$E$2:$E$100,MATCH(A81,People!$A$2:$A$100,0)),""))</f>
        <v/>
      </c>
      <c r="H81" s="10" t="str">
        <f>IF(OR(D81="",F81=""),"",MOD(ROUND((D81-F81/24)*1440,0)/1440,1))</f>
        <v/>
      </c>
      <c r="I81" s="11" t="str">
        <f>IF(OR(C81="",F81="",G81=""),"",CHOOSE(MOD(MATCH(C81,{"Monday","Tuesday","Wednesday","Thursday","Friday","Saturday","Sunday"},0)-1+INT(ROUND((D81+(G81-F81)/24)*1440,0)/1440),7)+1,"Monday","Tuesday","Wednesday","Thursday","Friday","Saturday","Sunday"))</f>
        <v/>
      </c>
      <c r="J81" s="12" t="str">
        <f>IF(OR(D81="",F81="",G81=""),"",MOD(ROUND((D81+(G81-F81)/24)*1440,0)/1440,1))</f>
        <v/>
      </c>
      <c r="K81" s="10" t="str">
        <f>IF(OR(D81="",F81="",G81="",E81=""),"",MOD(ROUND((D81+(G81-F81)/24+E81/1440)*1440,0)/1440,1))</f>
        <v/>
      </c>
    </row>
    <row r="82" spans="1:11" x14ac:dyDescent="0.25">
      <c r="D82" s="8"/>
      <c r="F82" s="9" t="str">
        <f>IF(B82="","",IFERROR(INDEX(People!$E$2:$E$100,MATCH(B82,People!$A$2:$A$100,0)),""))</f>
        <v/>
      </c>
      <c r="G82" s="9" t="str">
        <f>IF(A82="","",IFERROR(INDEX(People!$E$2:$E$100,MATCH(A82,People!$A$2:$A$100,0)),""))</f>
        <v/>
      </c>
      <c r="H82" s="10" t="str">
        <f>IF(OR(D82="",F82=""),"",MOD(ROUND((D82-F82/24)*1440,0)/1440,1))</f>
        <v/>
      </c>
      <c r="I82" s="11" t="str">
        <f>IF(OR(C82="",F82="",G82=""),"",CHOOSE(MOD(MATCH(C82,{"Monday","Tuesday","Wednesday","Thursday","Friday","Saturday","Sunday"},0)-1+INT(ROUND((D82+(G82-F82)/24)*1440,0)/1440),7)+1,"Monday","Tuesday","Wednesday","Thursday","Friday","Saturday","Sunday"))</f>
        <v/>
      </c>
      <c r="J82" s="12" t="str">
        <f>IF(OR(D82="",F82="",G82=""),"",MOD(ROUND((D82+(G82-F82)/24)*1440,0)/1440,1))</f>
        <v/>
      </c>
      <c r="K82" s="10" t="str">
        <f>IF(OR(D82="",F82="",G82="",E82=""),"",MOD(ROUND((D82+(G82-F82)/24+E82/1440)*1440,0)/1440,1))</f>
        <v/>
      </c>
    </row>
    <row r="83" spans="1:11" x14ac:dyDescent="0.25">
      <c r="D83" s="8"/>
      <c r="F83" s="9" t="str">
        <f>IF(B83="","",IFERROR(INDEX(People!$E$2:$E$100,MATCH(B83,People!$A$2:$A$100,0)),""))</f>
        <v/>
      </c>
      <c r="G83" s="9" t="str">
        <f>IF(A83="","",IFERROR(INDEX(People!$E$2:$E$100,MATCH(A83,People!$A$2:$A$100,0)),""))</f>
        <v/>
      </c>
      <c r="H83" s="10" t="str">
        <f>IF(OR(D83="",F83=""),"",MOD(ROUND((D83-F83/24)*1440,0)/1440,1))</f>
        <v/>
      </c>
      <c r="I83" s="11" t="str">
        <f>IF(OR(C83="",F83="",G83=""),"",CHOOSE(MOD(MATCH(C83,{"Monday","Tuesday","Wednesday","Thursday","Friday","Saturday","Sunday"},0)-1+INT(ROUND((D83+(G83-F83)/24)*1440,0)/1440),7)+1,"Monday","Tuesday","Wednesday","Thursday","Friday","Saturday","Sunday"))</f>
        <v/>
      </c>
      <c r="J83" s="12" t="str">
        <f>IF(OR(D83="",F83="",G83=""),"",MOD(ROUND((D83+(G83-F83)/24)*1440,0)/1440,1))</f>
        <v/>
      </c>
      <c r="K83" s="10" t="str">
        <f>IF(OR(D83="",F83="",G83="",E83=""),"",MOD(ROUND((D83+(G83-F83)/24+E83/1440)*1440,0)/1440,1))</f>
        <v/>
      </c>
    </row>
    <row r="84" spans="1:11" x14ac:dyDescent="0.25">
      <c r="D84" s="8"/>
      <c r="F84" s="9" t="str">
        <f>IF(B84="","",IFERROR(INDEX(People!$E$2:$E$100,MATCH(B84,People!$A$2:$A$100,0)),""))</f>
        <v/>
      </c>
      <c r="G84" s="9" t="str">
        <f>IF(A84="","",IFERROR(INDEX(People!$E$2:$E$100,MATCH(A84,People!$A$2:$A$100,0)),""))</f>
        <v/>
      </c>
      <c r="H84" s="10" t="str">
        <f>IF(OR(D84="",F84=""),"",MOD(ROUND((D84-F84/24)*1440,0)/1440,1))</f>
        <v/>
      </c>
      <c r="I84" s="11" t="str">
        <f>IF(OR(C84="",F84="",G84=""),"",CHOOSE(MOD(MATCH(C84,{"Monday","Tuesday","Wednesday","Thursday","Friday","Saturday","Sunday"},0)-1+INT(ROUND((D84+(G84-F84)/24)*1440,0)/1440),7)+1,"Monday","Tuesday","Wednesday","Thursday","Friday","Saturday","Sunday"))</f>
        <v/>
      </c>
      <c r="J84" s="12" t="str">
        <f>IF(OR(D84="",F84="",G84=""),"",MOD(ROUND((D84+(G84-F84)/24)*1440,0)/1440,1))</f>
        <v/>
      </c>
      <c r="K84" s="10" t="str">
        <f>IF(OR(D84="",F84="",G84="",E84=""),"",MOD(ROUND((D84+(G84-F84)/24+E84/1440)*1440,0)/1440,1))</f>
        <v/>
      </c>
    </row>
    <row r="85" spans="1:11" x14ac:dyDescent="0.25">
      <c r="D85" s="8"/>
      <c r="F85" s="9" t="str">
        <f>IF(B85="","",IFERROR(INDEX(People!$E$2:$E$100,MATCH(B85,People!$A$2:$A$100,0)),""))</f>
        <v/>
      </c>
      <c r="G85" s="9" t="str">
        <f>IF(A85="","",IFERROR(INDEX(People!$E$2:$E$100,MATCH(A85,People!$A$2:$A$100,0)),""))</f>
        <v/>
      </c>
      <c r="H85" s="10" t="str">
        <f>IF(OR(D85="",F85=""),"",MOD(ROUND((D85-F85/24)*1440,0)/1440,1))</f>
        <v/>
      </c>
      <c r="I85" s="11" t="str">
        <f>IF(OR(C85="",F85="",G85=""),"",CHOOSE(MOD(MATCH(C85,{"Monday","Tuesday","Wednesday","Thursday","Friday","Saturday","Sunday"},0)-1+INT(ROUND((D85+(G85-F85)/24)*1440,0)/1440),7)+1,"Monday","Tuesday","Wednesday","Thursday","Friday","Saturday","Sunday"))</f>
        <v/>
      </c>
      <c r="J85" s="12" t="str">
        <f>IF(OR(D85="",F85="",G85=""),"",MOD(ROUND((D85+(G85-F85)/24)*1440,0)/1440,1))</f>
        <v/>
      </c>
      <c r="K85" s="10" t="str">
        <f>IF(OR(D85="",F85="",G85="",E85=""),"",MOD(ROUND((D85+(G85-F85)/24+E85/1440)*1440,0)/1440,1))</f>
        <v/>
      </c>
    </row>
    <row r="86" spans="1:11" x14ac:dyDescent="0.25">
      <c r="D86" s="8"/>
      <c r="F86" s="9" t="str">
        <f>IF(B86="","",IFERROR(INDEX(People!$E$2:$E$100,MATCH(B86,People!$A$2:$A$100,0)),""))</f>
        <v/>
      </c>
      <c r="G86" s="9" t="str">
        <f>IF(A86="","",IFERROR(INDEX(People!$E$2:$E$100,MATCH(A86,People!$A$2:$A$100,0)),""))</f>
        <v/>
      </c>
      <c r="H86" s="10" t="str">
        <f>IF(OR(D86="",F86=""),"",MOD(ROUND((D86-F86/24)*1440,0)/1440,1))</f>
        <v/>
      </c>
      <c r="I86" s="11" t="str">
        <f>IF(OR(C86="",F86="",G86=""),"",CHOOSE(MOD(MATCH(C86,{"Monday","Tuesday","Wednesday","Thursday","Friday","Saturday","Sunday"},0)-1+INT(ROUND((D86+(G86-F86)/24)*1440,0)/1440),7)+1,"Monday","Tuesday","Wednesday","Thursday","Friday","Saturday","Sunday"))</f>
        <v/>
      </c>
      <c r="J86" s="12" t="str">
        <f>IF(OR(D86="",F86="",G86=""),"",MOD(ROUND((D86+(G86-F86)/24)*1440,0)/1440,1))</f>
        <v/>
      </c>
      <c r="K86" s="10" t="str">
        <f>IF(OR(D86="",F86="",G86="",E86=""),"",MOD(ROUND((D86+(G86-F86)/24+E86/1440)*1440,0)/1440,1))</f>
        <v/>
      </c>
    </row>
    <row r="87" spans="1:11" x14ac:dyDescent="0.25">
      <c r="D87" s="8"/>
      <c r="F87" s="9" t="str">
        <f>IF(B87="","",IFERROR(INDEX(People!$E$2:$E$100,MATCH(B87,People!$A$2:$A$100,0)),""))</f>
        <v/>
      </c>
      <c r="G87" s="9" t="str">
        <f>IF(A87="","",IFERROR(INDEX(People!$E$2:$E$100,MATCH(A87,People!$A$2:$A$100,0)),""))</f>
        <v/>
      </c>
      <c r="H87" s="10" t="str">
        <f>IF(OR(D87="",F87=""),"",MOD(ROUND((D87-F87/24)*1440,0)/1440,1))</f>
        <v/>
      </c>
      <c r="I87" s="11" t="str">
        <f>IF(OR(C87="",F87="",G87=""),"",CHOOSE(MOD(MATCH(C87,{"Monday","Tuesday","Wednesday","Thursday","Friday","Saturday","Sunday"},0)-1+INT(ROUND((D87+(G87-F87)/24)*1440,0)/1440),7)+1,"Monday","Tuesday","Wednesday","Thursday","Friday","Saturday","Sunday"))</f>
        <v/>
      </c>
      <c r="J87" s="12" t="str">
        <f>IF(OR(D87="",F87="",G87=""),"",MOD(ROUND((D87+(G87-F87)/24)*1440,0)/1440,1))</f>
        <v/>
      </c>
      <c r="K87" s="10" t="str">
        <f>IF(OR(D87="",F87="",G87="",E87=""),"",MOD(ROUND((D87+(G87-F87)/24+E87/1440)*1440,0)/1440,1))</f>
        <v/>
      </c>
    </row>
    <row r="88" spans="1:11" x14ac:dyDescent="0.25">
      <c r="D88" s="8"/>
      <c r="F88" s="9" t="str">
        <f>IF(B88="","",IFERROR(INDEX(People!$E$2:$E$100,MATCH(B88,People!$A$2:$A$100,0)),""))</f>
        <v/>
      </c>
      <c r="G88" s="9" t="str">
        <f>IF(A88="","",IFERROR(INDEX(People!$E$2:$E$100,MATCH(A88,People!$A$2:$A$100,0)),""))</f>
        <v/>
      </c>
      <c r="H88" s="10" t="str">
        <f>IF(OR(D88="",F88=""),"",MOD(ROUND((D88-F88/24)*1440,0)/1440,1))</f>
        <v/>
      </c>
      <c r="I88" s="11" t="str">
        <f>IF(OR(C88="",F88="",G88=""),"",CHOOSE(MOD(MATCH(C88,{"Monday","Tuesday","Wednesday","Thursday","Friday","Saturday","Sunday"},0)-1+INT(ROUND((D88+(G88-F88)/24)*1440,0)/1440),7)+1,"Monday","Tuesday","Wednesday","Thursday","Friday","Saturday","Sunday"))</f>
        <v/>
      </c>
      <c r="J88" s="12" t="str">
        <f>IF(OR(D88="",F88="",G88=""),"",MOD(ROUND((D88+(G88-F88)/24)*1440,0)/1440,1))</f>
        <v/>
      </c>
      <c r="K88" s="10" t="str">
        <f>IF(OR(D88="",F88="",G88="",E88=""),"",MOD(ROUND((D88+(G88-F88)/24+E88/1440)*1440,0)/1440,1))</f>
        <v/>
      </c>
    </row>
    <row r="89" spans="1:11" x14ac:dyDescent="0.25">
      <c r="D89" s="8"/>
      <c r="F89" s="9" t="str">
        <f>IF(B89="","",IFERROR(INDEX(People!$E$2:$E$100,MATCH(B89,People!$A$2:$A$100,0)),""))</f>
        <v/>
      </c>
      <c r="G89" s="9" t="str">
        <f>IF(A89="","",IFERROR(INDEX(People!$E$2:$E$100,MATCH(A89,People!$A$2:$A$100,0)),""))</f>
        <v/>
      </c>
      <c r="H89" s="10" t="str">
        <f>IF(OR(D89="",F89=""),"",MOD(ROUND((D89-F89/24)*1440,0)/1440,1))</f>
        <v/>
      </c>
      <c r="I89" s="11" t="str">
        <f>IF(OR(C89="",F89="",G89=""),"",CHOOSE(MOD(MATCH(C89,{"Monday","Tuesday","Wednesday","Thursday","Friday","Saturday","Sunday"},0)-1+INT(ROUND((D89+(G89-F89)/24)*1440,0)/1440),7)+1,"Monday","Tuesday","Wednesday","Thursday","Friday","Saturday","Sunday"))</f>
        <v/>
      </c>
      <c r="J89" s="12" t="str">
        <f>IF(OR(D89="",F89="",G89=""),"",MOD(ROUND((D89+(G89-F89)/24)*1440,0)/1440,1))</f>
        <v/>
      </c>
      <c r="K89" s="10" t="str">
        <f>IF(OR(D89="",F89="",G89="",E89=""),"",MOD(ROUND((D89+(G89-F89)/24+E89/1440)*1440,0)/1440,1))</f>
        <v/>
      </c>
    </row>
    <row r="90" spans="1:11" x14ac:dyDescent="0.25">
      <c r="D90" s="8"/>
      <c r="F90" s="9" t="str">
        <f>IF(B90="","",IFERROR(INDEX(People!$E$2:$E$100,MATCH(B90,People!$A$2:$A$100,0)),""))</f>
        <v/>
      </c>
      <c r="G90" s="9" t="str">
        <f>IF(A90="","",IFERROR(INDEX(People!$E$2:$E$100,MATCH(A90,People!$A$2:$A$100,0)),""))</f>
        <v/>
      </c>
      <c r="H90" s="10" t="str">
        <f>IF(OR(D90="",F90=""),"",MOD(ROUND((D90-F90/24)*1440,0)/1440,1))</f>
        <v/>
      </c>
      <c r="I90" s="11" t="str">
        <f>IF(OR(C90="",F90="",G90=""),"",CHOOSE(MOD(MATCH(C90,{"Monday","Tuesday","Wednesday","Thursday","Friday","Saturday","Sunday"},0)-1+INT(ROUND((D90+(G90-F90)/24)*1440,0)/1440),7)+1,"Monday","Tuesday","Wednesday","Thursday","Friday","Saturday","Sunday"))</f>
        <v/>
      </c>
      <c r="J90" s="12" t="str">
        <f>IF(OR(D90="",F90="",G90=""),"",MOD(ROUND((D90+(G90-F90)/24)*1440,0)/1440,1))</f>
        <v/>
      </c>
      <c r="K90" s="10" t="str">
        <f>IF(OR(D90="",F90="",G90="",E90=""),"",MOD(ROUND((D90+(G90-F90)/24+E90/1440)*1440,0)/1440,1))</f>
        <v/>
      </c>
    </row>
    <row r="91" spans="1:11" x14ac:dyDescent="0.25">
      <c r="D91" s="8"/>
      <c r="F91" s="9" t="str">
        <f>IF(B91="","",IFERROR(INDEX(People!$E$2:$E$100,MATCH(B91,People!$A$2:$A$100,0)),""))</f>
        <v/>
      </c>
      <c r="G91" s="9" t="str">
        <f>IF(A91="","",IFERROR(INDEX(People!$E$2:$E$100,MATCH(A91,People!$A$2:$A$100,0)),""))</f>
        <v/>
      </c>
      <c r="H91" s="10" t="str">
        <f>IF(OR(D91="",F91=""),"",MOD(ROUND((D91-F91/24)*1440,0)/1440,1))</f>
        <v/>
      </c>
      <c r="I91" s="11" t="str">
        <f>IF(OR(C91="",F91="",G91=""),"",CHOOSE(MOD(MATCH(C91,{"Monday","Tuesday","Wednesday","Thursday","Friday","Saturday","Sunday"},0)-1+INT(ROUND((D91+(G91-F91)/24)*1440,0)/1440),7)+1,"Monday","Tuesday","Wednesday","Thursday","Friday","Saturday","Sunday"))</f>
        <v/>
      </c>
      <c r="J91" s="12" t="str">
        <f>IF(OR(D91="",F91="",G91=""),"",MOD(ROUND((D91+(G91-F91)/24)*1440,0)/1440,1))</f>
        <v/>
      </c>
      <c r="K91" s="10" t="str">
        <f>IF(OR(D91="",F91="",G91="",E91=""),"",MOD(ROUND((D91+(G91-F91)/24+E91/1440)*1440,0)/1440,1))</f>
        <v/>
      </c>
    </row>
    <row r="92" spans="1:11" x14ac:dyDescent="0.25">
      <c r="D92" s="8"/>
      <c r="F92" s="9" t="str">
        <f>IF(B92="","",IFERROR(INDEX(People!$E$2:$E$100,MATCH(B92,People!$A$2:$A$100,0)),""))</f>
        <v/>
      </c>
      <c r="G92" s="9" t="str">
        <f>IF(A92="","",IFERROR(INDEX(People!$E$2:$E$100,MATCH(A92,People!$A$2:$A$100,0)),""))</f>
        <v/>
      </c>
      <c r="H92" s="10" t="str">
        <f>IF(OR(D92="",F92=""),"",MOD(ROUND((D92-F92/24)*1440,0)/1440,1))</f>
        <v/>
      </c>
      <c r="I92" s="11" t="str">
        <f>IF(OR(C92="",F92="",G92=""),"",CHOOSE(MOD(MATCH(C92,{"Monday","Tuesday","Wednesday","Thursday","Friday","Saturday","Sunday"},0)-1+INT(ROUND((D92+(G92-F92)/24)*1440,0)/1440),7)+1,"Monday","Tuesday","Wednesday","Thursday","Friday","Saturday","Sunday"))</f>
        <v/>
      </c>
      <c r="J92" s="12" t="str">
        <f>IF(OR(D92="",F92="",G92=""),"",MOD(ROUND((D92+(G92-F92)/24)*1440,0)/1440,1))</f>
        <v/>
      </c>
      <c r="K92" s="10" t="str">
        <f>IF(OR(D92="",F92="",G92="",E92=""),"",MOD(ROUND((D92+(G92-F92)/24+E92/1440)*1440,0)/1440,1))</f>
        <v/>
      </c>
    </row>
    <row r="93" spans="1:11" x14ac:dyDescent="0.25">
      <c r="D93" s="8"/>
      <c r="F93" s="9" t="str">
        <f>IF(B93="","",IFERROR(INDEX(People!$E$2:$E$100,MATCH(B93,People!$A$2:$A$100,0)),""))</f>
        <v/>
      </c>
      <c r="G93" s="9" t="str">
        <f>IF(A93="","",IFERROR(INDEX(People!$E$2:$E$100,MATCH(A93,People!$A$2:$A$100,0)),""))</f>
        <v/>
      </c>
      <c r="H93" s="10" t="str">
        <f>IF(OR(D93="",F93=""),"",MOD(ROUND((D93-F93/24)*1440,0)/1440,1))</f>
        <v/>
      </c>
      <c r="I93" s="11" t="str">
        <f>IF(OR(C93="",F93="",G93=""),"",CHOOSE(MOD(MATCH(C93,{"Monday","Tuesday","Wednesday","Thursday","Friday","Saturday","Sunday"},0)-1+INT(ROUND((D93+(G93-F93)/24)*1440,0)/1440),7)+1,"Monday","Tuesday","Wednesday","Thursday","Friday","Saturday","Sunday"))</f>
        <v/>
      </c>
      <c r="J93" s="12" t="str">
        <f>IF(OR(D93="",F93="",G93=""),"",MOD(ROUND((D93+(G93-F93)/24)*1440,0)/1440,1))</f>
        <v/>
      </c>
      <c r="K93" s="10" t="str">
        <f>IF(OR(D93="",F93="",G93="",E93=""),"",MOD(ROUND((D93+(G93-F93)/24+E93/1440)*1440,0)/1440,1))</f>
        <v/>
      </c>
    </row>
    <row r="94" spans="1:11" x14ac:dyDescent="0.25">
      <c r="D94" s="8"/>
      <c r="F94" s="9" t="str">
        <f>IF(B94="","",IFERROR(INDEX(People!$E$2:$E$100,MATCH(B94,People!$A$2:$A$100,0)),""))</f>
        <v/>
      </c>
      <c r="G94" s="9" t="str">
        <f>IF(A94="","",IFERROR(INDEX(People!$E$2:$E$100,MATCH(A94,People!$A$2:$A$100,0)),""))</f>
        <v/>
      </c>
      <c r="H94" s="10" t="str">
        <f>IF(OR(D94="",F94=""),"",MOD(ROUND((D94-F94/24)*1440,0)/1440,1))</f>
        <v/>
      </c>
      <c r="I94" s="11" t="str">
        <f>IF(OR(C94="",F94="",G94=""),"",CHOOSE(MOD(MATCH(C94,{"Monday","Tuesday","Wednesday","Thursday","Friday","Saturday","Sunday"},0)-1+INT(ROUND((D94+(G94-F94)/24)*1440,0)/1440),7)+1,"Monday","Tuesday","Wednesday","Thursday","Friday","Saturday","Sunday"))</f>
        <v/>
      </c>
      <c r="J94" s="12" t="str">
        <f>IF(OR(D94="",F94="",G94=""),"",MOD(ROUND((D94+(G94-F94)/24)*1440,0)/1440,1))</f>
        <v/>
      </c>
      <c r="K94" s="10" t="str">
        <f>IF(OR(D94="",F94="",G94="",E94=""),"",MOD(ROUND((D94+(G94-F94)/24+E94/1440)*1440,0)/1440,1))</f>
        <v/>
      </c>
    </row>
    <row r="95" spans="1:11" x14ac:dyDescent="0.25">
      <c r="D95" s="8"/>
      <c r="F95" s="9" t="str">
        <f>IF(B95="","",IFERROR(INDEX(People!$E$2:$E$100,MATCH(B95,People!$A$2:$A$100,0)),""))</f>
        <v/>
      </c>
      <c r="G95" s="9" t="str">
        <f>IF(A95="","",IFERROR(INDEX(People!$E$2:$E$100,MATCH(A95,People!$A$2:$A$100,0)),""))</f>
        <v/>
      </c>
      <c r="H95" s="10" t="str">
        <f>IF(OR(D95="",F95=""),"",MOD(ROUND((D95-F95/24)*1440,0)/1440,1))</f>
        <v/>
      </c>
      <c r="I95" s="11" t="str">
        <f>IF(OR(C95="",F95="",G95=""),"",CHOOSE(MOD(MATCH(C95,{"Monday","Tuesday","Wednesday","Thursday","Friday","Saturday","Sunday"},0)-1+INT(ROUND((D95+(G95-F95)/24)*1440,0)/1440),7)+1,"Monday","Tuesday","Wednesday","Thursday","Friday","Saturday","Sunday"))</f>
        <v/>
      </c>
      <c r="J95" s="12" t="str">
        <f>IF(OR(D95="",F95="",G95=""),"",MOD(ROUND((D95+(G95-F95)/24)*1440,0)/1440,1))</f>
        <v/>
      </c>
      <c r="K95" s="10" t="str">
        <f>IF(OR(D95="",F95="",G95="",E95=""),"",MOD(ROUND((D95+(G95-F95)/24+E95/1440)*1440,0)/1440,1))</f>
        <v/>
      </c>
    </row>
    <row r="96" spans="1:11" x14ac:dyDescent="0.25">
      <c r="D96" s="8"/>
      <c r="F96" s="9" t="str">
        <f>IF(B96="","",IFERROR(INDEX(People!$E$2:$E$100,MATCH(B96,People!$A$2:$A$100,0)),""))</f>
        <v/>
      </c>
      <c r="G96" s="9" t="str">
        <f>IF(A96="","",IFERROR(INDEX(People!$E$2:$E$100,MATCH(A96,People!$A$2:$A$100,0)),""))</f>
        <v/>
      </c>
      <c r="H96" s="10" t="str">
        <f>IF(OR(D96="",F96=""),"",MOD(ROUND((D96-F96/24)*1440,0)/1440,1))</f>
        <v/>
      </c>
      <c r="I96" s="11" t="str">
        <f>IF(OR(C96="",F96="",G96=""),"",CHOOSE(MOD(MATCH(C96,{"Monday","Tuesday","Wednesday","Thursday","Friday","Saturday","Sunday"},0)-1+INT(ROUND((D96+(G96-F96)/24)*1440,0)/1440),7)+1,"Monday","Tuesday","Wednesday","Thursday","Friday","Saturday","Sunday"))</f>
        <v/>
      </c>
      <c r="J96" s="12" t="str">
        <f>IF(OR(D96="",F96="",G96=""),"",MOD(ROUND((D96+(G96-F96)/24)*1440,0)/1440,1))</f>
        <v/>
      </c>
      <c r="K96" s="10" t="str">
        <f>IF(OR(D96="",F96="",G96="",E96=""),"",MOD(ROUND((D96+(G96-F96)/24+E96/1440)*1440,0)/1440,1))</f>
        <v/>
      </c>
    </row>
    <row r="97" spans="1:11" x14ac:dyDescent="0.25">
      <c r="D97" s="8"/>
      <c r="F97" s="9" t="str">
        <f>IF(B97="","",IFERROR(INDEX(People!$E$2:$E$100,MATCH(B97,People!$A$2:$A$100,0)),""))</f>
        <v/>
      </c>
      <c r="G97" s="9" t="str">
        <f>IF(A97="","",IFERROR(INDEX(People!$E$2:$E$100,MATCH(A97,People!$A$2:$A$100,0)),""))</f>
        <v/>
      </c>
      <c r="H97" s="10" t="str">
        <f>IF(OR(D97="",F97=""),"",MOD(ROUND((D97-F97/24)*1440,0)/1440,1))</f>
        <v/>
      </c>
      <c r="I97" s="11" t="str">
        <f>IF(OR(C97="",F97="",G97=""),"",CHOOSE(MOD(MATCH(C97,{"Monday","Tuesday","Wednesday","Thursday","Friday","Saturday","Sunday"},0)-1+INT(ROUND((D97+(G97-F97)/24)*1440,0)/1440),7)+1,"Monday","Tuesday","Wednesday","Thursday","Friday","Saturday","Sunday"))</f>
        <v/>
      </c>
      <c r="J97" s="12" t="str">
        <f>IF(OR(D97="",F97="",G97=""),"",MOD(ROUND((D97+(G97-F97)/24)*1440,0)/1440,1))</f>
        <v/>
      </c>
      <c r="K97" s="10" t="str">
        <f>IF(OR(D97="",F97="",G97="",E97=""),"",MOD(ROUND((D97+(G97-F97)/24+E97/1440)*1440,0)/1440,1))</f>
        <v/>
      </c>
    </row>
    <row r="98" spans="1:11" x14ac:dyDescent="0.25">
      <c r="D98" s="8"/>
      <c r="F98" s="9" t="str">
        <f>IF(B98="","",IFERROR(INDEX(People!$E$2:$E$100,MATCH(B98,People!$A$2:$A$100,0)),""))</f>
        <v/>
      </c>
      <c r="G98" s="9" t="str">
        <f>IF(A98="","",IFERROR(INDEX(People!$E$2:$E$100,MATCH(A98,People!$A$2:$A$100,0)),""))</f>
        <v/>
      </c>
      <c r="H98" s="10" t="str">
        <f>IF(OR(D98="",F98=""),"",MOD(ROUND((D98-F98/24)*1440,0)/1440,1))</f>
        <v/>
      </c>
      <c r="I98" s="11" t="str">
        <f>IF(OR(C98="",F98="",G98=""),"",CHOOSE(MOD(MATCH(C98,{"Monday","Tuesday","Wednesday","Thursday","Friday","Saturday","Sunday"},0)-1+INT(ROUND((D98+(G98-F98)/24)*1440,0)/1440),7)+1,"Monday","Tuesday","Wednesday","Thursday","Friday","Saturday","Sunday"))</f>
        <v/>
      </c>
      <c r="J98" s="12" t="str">
        <f>IF(OR(D98="",F98="",G98=""),"",MOD(ROUND((D98+(G98-F98)/24)*1440,0)/1440,1))</f>
        <v/>
      </c>
      <c r="K98" s="10" t="str">
        <f>IF(OR(D98="",F98="",G98="",E98=""),"",MOD(ROUND((D98+(G98-F98)/24+E98/1440)*1440,0)/1440,1))</f>
        <v/>
      </c>
    </row>
    <row r="99" spans="1:11" x14ac:dyDescent="0.25">
      <c r="D99" s="8"/>
      <c r="F99" s="9" t="str">
        <f>IF(B99="","",IFERROR(INDEX(People!$E$2:$E$100,MATCH(B99,People!$A$2:$A$100,0)),""))</f>
        <v/>
      </c>
      <c r="G99" s="9" t="str">
        <f>IF(A99="","",IFERROR(INDEX(People!$E$2:$E$100,MATCH(A99,People!$A$2:$A$100,0)),""))</f>
        <v/>
      </c>
      <c r="H99" s="10" t="str">
        <f>IF(OR(D99="",F99=""),"",MOD(ROUND((D99-F99/24)*1440,0)/1440,1))</f>
        <v/>
      </c>
      <c r="I99" s="11" t="str">
        <f>IF(OR(C99="",F99="",G99=""),"",CHOOSE(MOD(MATCH(C99,{"Monday","Tuesday","Wednesday","Thursday","Friday","Saturday","Sunday"},0)-1+INT(ROUND((D99+(G99-F99)/24)*1440,0)/1440),7)+1,"Monday","Tuesday","Wednesday","Thursday","Friday","Saturday","Sunday"))</f>
        <v/>
      </c>
      <c r="J99" s="12" t="str">
        <f>IF(OR(D99="",F99="",G99=""),"",MOD(ROUND((D99+(G99-F99)/24)*1440,0)/1440,1))</f>
        <v/>
      </c>
      <c r="K99" s="10" t="str">
        <f>IF(OR(D99="",F99="",G99="",E99=""),"",MOD(ROUND((D99+(G99-F99)/24+E99/1440)*1440,0)/1440,1))</f>
        <v/>
      </c>
    </row>
    <row r="100" spans="1:11" x14ac:dyDescent="0.25">
      <c r="D100" s="8"/>
      <c r="F100" s="9" t="str">
        <f>IF(B100="","",IFERROR(INDEX(People!$E$2:$E$100,MATCH(B100,People!$A$2:$A$100,0)),""))</f>
        <v/>
      </c>
      <c r="G100" s="9" t="str">
        <f>IF(A100="","",IFERROR(INDEX(People!$E$2:$E$100,MATCH(A100,People!$A$2:$A$100,0)),""))</f>
        <v/>
      </c>
      <c r="H100" s="10" t="str">
        <f>IF(OR(D100="",F100=""),"",MOD(ROUND((D100-F100/24)*1440,0)/1440,1))</f>
        <v/>
      </c>
      <c r="I100" s="11" t="str">
        <f>IF(OR(C100="",F100="",G100=""),"",CHOOSE(MOD(MATCH(C100,{"Monday","Tuesday","Wednesday","Thursday","Friday","Saturday","Sunday"},0)-1+INT(ROUND((D100+(G100-F100)/24)*1440,0)/1440),7)+1,"Monday","Tuesday","Wednesday","Thursday","Friday","Saturday","Sunday"))</f>
        <v/>
      </c>
      <c r="J100" s="12" t="str">
        <f>IF(OR(D100="",F100="",G100=""),"",MOD(ROUND((D100+(G100-F100)/24)*1440,0)/1440,1))</f>
        <v/>
      </c>
      <c r="K100" s="10" t="str">
        <f>IF(OR(D100="",F100="",G100="",E100=""),"",MOD(ROUND((D100+(G100-F100)/24+E100/1440)*1440,0)/1440,1))</f>
        <v/>
      </c>
    </row>
    <row r="101" spans="1:11" x14ac:dyDescent="0.25">
      <c r="D101" s="8"/>
      <c r="F101" s="9" t="str">
        <f>IF(B101="","",IFERROR(INDEX(People!$E$2:$E$100,MATCH(B101,People!$A$2:$A$100,0)),""))</f>
        <v/>
      </c>
      <c r="G101" s="9" t="str">
        <f>IF(A101="","",IFERROR(INDEX(People!$E$2:$E$100,MATCH(A101,People!$A$2:$A$100,0)),""))</f>
        <v/>
      </c>
      <c r="H101" s="10" t="str">
        <f>IF(OR(D101="",F101=""),"",MOD(ROUND((D101-F101/24)*1440,0)/1440,1))</f>
        <v/>
      </c>
      <c r="I101" s="11" t="str">
        <f>IF(OR(C101="",F101="",G101=""),"",CHOOSE(MOD(MATCH(C101,{"Monday","Tuesday","Wednesday","Thursday","Friday","Saturday","Sunday"},0)-1+INT(ROUND((D101+(G101-F101)/24)*1440,0)/1440),7)+1,"Monday","Tuesday","Wednesday","Thursday","Friday","Saturday","Sunday"))</f>
        <v/>
      </c>
      <c r="J101" s="12" t="str">
        <f>IF(OR(D101="",F101="",G101=""),"",MOD(ROUND((D101+(G101-F101)/24)*1440,0)/1440,1))</f>
        <v/>
      </c>
      <c r="K101" s="10" t="str">
        <f>IF(OR(D101="",F101="",G101="",E101=""),"",MOD(ROUND((D101+(G101-F101)/24+E101/1440)*1440,0)/1440,1))</f>
        <v/>
      </c>
    </row>
    <row r="102" spans="1:11" x14ac:dyDescent="0.25">
      <c r="D102" s="8"/>
      <c r="F102" s="9" t="str">
        <f>IF(B102="","",IFERROR(INDEX(People!$E$2:$E$100,MATCH(B102,People!$A$2:$A$100,0)),""))</f>
        <v/>
      </c>
      <c r="G102" s="9" t="str">
        <f>IF(A102="","",IFERROR(INDEX(People!$E$2:$E$100,MATCH(A102,People!$A$2:$A$100,0)),""))</f>
        <v/>
      </c>
      <c r="H102" s="10" t="str">
        <f>IF(OR(D102="",F102=""),"",MOD(ROUND((D102-F102/24)*1440,0)/1440,1))</f>
        <v/>
      </c>
      <c r="I102" s="11" t="str">
        <f>IF(OR(C102="",F102="",G102=""),"",CHOOSE(MOD(MATCH(C102,{"Monday","Tuesday","Wednesday","Thursday","Friday","Saturday","Sunday"},0)-1+INT(ROUND((D102+(G102-F102)/24)*1440,0)/1440),7)+1,"Monday","Tuesday","Wednesday","Thursday","Friday","Saturday","Sunday"))</f>
        <v/>
      </c>
      <c r="J102" s="12" t="str">
        <f>IF(OR(D102="",F102="",G102=""),"",MOD(ROUND((D102+(G102-F102)/24)*1440,0)/1440,1))</f>
        <v/>
      </c>
      <c r="K102" s="10" t="str">
        <f>IF(OR(D102="",F102="",G102="",E102=""),"",MOD(ROUND((D102+(G102-F102)/24+E102/1440)*1440,0)/1440,1))</f>
        <v/>
      </c>
    </row>
    <row r="103" spans="1:11" x14ac:dyDescent="0.25">
      <c r="D103" s="8"/>
      <c r="F103" s="9" t="str">
        <f>IF(B103="","",IFERROR(INDEX(People!$E$2:$E$100,MATCH(B103,People!$A$2:$A$100,0)),""))</f>
        <v/>
      </c>
      <c r="G103" s="9" t="str">
        <f>IF(A103="","",IFERROR(INDEX(People!$E$2:$E$100,MATCH(A103,People!$A$2:$A$100,0)),""))</f>
        <v/>
      </c>
      <c r="H103" s="10" t="str">
        <f>IF(OR(D103="",F103=""),"",MOD(ROUND((D103-F103/24)*1440,0)/1440,1))</f>
        <v/>
      </c>
      <c r="I103" s="11" t="str">
        <f>IF(OR(C103="",F103="",G103=""),"",CHOOSE(MOD(MATCH(C103,{"Monday","Tuesday","Wednesday","Thursday","Friday","Saturday","Sunday"},0)-1+INT(ROUND((D103+(G103-F103)/24)*1440,0)/1440),7)+1,"Monday","Tuesday","Wednesday","Thursday","Friday","Saturday","Sunday"))</f>
        <v/>
      </c>
      <c r="J103" s="12" t="str">
        <f>IF(OR(D103="",F103="",G103=""),"",MOD(ROUND((D103+(G103-F103)/24)*1440,0)/1440,1))</f>
        <v/>
      </c>
      <c r="K103" s="10" t="str">
        <f>IF(OR(D103="",F103="",G103="",E103=""),"",MOD(ROUND((D103+(G103-F103)/24+E103/1440)*1440,0)/1440,1))</f>
        <v/>
      </c>
    </row>
    <row r="104" spans="1:11" x14ac:dyDescent="0.25">
      <c r="D104" s="8"/>
      <c r="F104" s="9" t="str">
        <f>IF(B104="","",IFERROR(INDEX(People!$E$2:$E$100,MATCH(B104,People!$A$2:$A$100,0)),""))</f>
        <v/>
      </c>
      <c r="G104" s="9" t="str">
        <f>IF(A104="","",IFERROR(INDEX(People!$E$2:$E$100,MATCH(A104,People!$A$2:$A$100,0)),""))</f>
        <v/>
      </c>
      <c r="H104" s="10" t="str">
        <f>IF(OR(D104="",F104=""),"",MOD(ROUND((D104-F104/24)*1440,0)/1440,1))</f>
        <v/>
      </c>
      <c r="I104" s="11" t="str">
        <f>IF(OR(C104="",F104="",G104=""),"",CHOOSE(MOD(MATCH(C104,{"Monday","Tuesday","Wednesday","Thursday","Friday","Saturday","Sunday"},0)-1+INT(ROUND((D104+(G104-F104)/24)*1440,0)/1440),7)+1,"Monday","Tuesday","Wednesday","Thursday","Friday","Saturday","Sunday"))</f>
        <v/>
      </c>
      <c r="J104" s="12" t="str">
        <f>IF(OR(D104="",F104="",G104=""),"",MOD(ROUND((D104+(G104-F104)/24)*1440,0)/1440,1))</f>
        <v/>
      </c>
      <c r="K104" s="10" t="str">
        <f>IF(OR(D104="",F104="",G104="",E104=""),"",MOD(ROUND((D104+(G104-F104)/24+E104/1440)*1440,0)/1440,1))</f>
        <v/>
      </c>
    </row>
    <row r="105" spans="1:11" x14ac:dyDescent="0.25">
      <c r="D105" s="8"/>
      <c r="F105" s="9" t="str">
        <f>IF(B105="","",IFERROR(INDEX(People!$E$2:$E$100,MATCH(B105,People!$A$2:$A$100,0)),""))</f>
        <v/>
      </c>
      <c r="G105" s="9" t="str">
        <f>IF(A105="","",IFERROR(INDEX(People!$E$2:$E$100,MATCH(A105,People!$A$2:$A$100,0)),""))</f>
        <v/>
      </c>
      <c r="H105" s="10" t="str">
        <f>IF(OR(D105="",F105=""),"",MOD(ROUND((D105-F105/24)*1440,0)/1440,1))</f>
        <v/>
      </c>
      <c r="I105" s="11" t="str">
        <f>IF(OR(C105="",F105="",G105=""),"",CHOOSE(MOD(MATCH(C105,{"Monday","Tuesday","Wednesday","Thursday","Friday","Saturday","Sunday"},0)-1+INT(ROUND((D105+(G105-F105)/24)*1440,0)/1440),7)+1,"Monday","Tuesday","Wednesday","Thursday","Friday","Saturday","Sunday"))</f>
        <v/>
      </c>
      <c r="J105" s="12" t="str">
        <f>IF(OR(D105="",F105="",G105=""),"",MOD(ROUND((D105+(G105-F105)/24)*1440,0)/1440,1))</f>
        <v/>
      </c>
      <c r="K105" s="10" t="str">
        <f>IF(OR(D105="",F105="",G105="",E105=""),"",MOD(ROUND((D105+(G105-F105)/24+E105/1440)*1440,0)/1440,1))</f>
        <v/>
      </c>
    </row>
    <row r="106" spans="1:11" x14ac:dyDescent="0.25">
      <c r="D106" s="8"/>
      <c r="F106" s="9" t="str">
        <f>IF(B106="","",IFERROR(INDEX(People!$E$2:$E$100,MATCH(B106,People!$A$2:$A$100,0)),""))</f>
        <v/>
      </c>
      <c r="G106" s="9" t="str">
        <f>IF(A106="","",IFERROR(INDEX(People!$E$2:$E$100,MATCH(A106,People!$A$2:$A$100,0)),""))</f>
        <v/>
      </c>
      <c r="H106" s="10" t="str">
        <f>IF(OR(D106="",F106=""),"",MOD(ROUND((D106-F106/24)*1440,0)/1440,1))</f>
        <v/>
      </c>
      <c r="I106" s="11" t="str">
        <f>IF(OR(C106="",F106="",G106=""),"",CHOOSE(MOD(MATCH(C106,{"Monday","Tuesday","Wednesday","Thursday","Friday","Saturday","Sunday"},0)-1+INT(ROUND((D106+(G106-F106)/24)*1440,0)/1440),7)+1,"Monday","Tuesday","Wednesday","Thursday","Friday","Saturday","Sunday"))</f>
        <v/>
      </c>
      <c r="J106" s="12" t="str">
        <f>IF(OR(D106="",F106="",G106=""),"",MOD(ROUND((D106+(G106-F106)/24)*1440,0)/1440,1))</f>
        <v/>
      </c>
      <c r="K106" s="10" t="str">
        <f>IF(OR(D106="",F106="",G106="",E106=""),"",MOD(ROUND((D106+(G106-F106)/24+E106/1440)*1440,0)/1440,1))</f>
        <v/>
      </c>
    </row>
    <row r="107" spans="1:11" x14ac:dyDescent="0.25">
      <c r="D107" s="8"/>
      <c r="F107" s="9" t="str">
        <f>IF(B107="","",IFERROR(INDEX(People!$E$2:$E$100,MATCH(B107,People!$A$2:$A$100,0)),""))</f>
        <v/>
      </c>
      <c r="G107" s="9" t="str">
        <f>IF(A107="","",IFERROR(INDEX(People!$E$2:$E$100,MATCH(A107,People!$A$2:$A$100,0)),""))</f>
        <v/>
      </c>
      <c r="H107" s="10" t="str">
        <f>IF(OR(D107="",F107=""),"",MOD(ROUND((D107-F107/24)*1440,0)/1440,1))</f>
        <v/>
      </c>
      <c r="I107" s="11" t="str">
        <f>IF(OR(C107="",F107="",G107=""),"",CHOOSE(MOD(MATCH(C107,{"Monday","Tuesday","Wednesday","Thursday","Friday","Saturday","Sunday"},0)-1+INT(ROUND((D107+(G107-F107)/24)*1440,0)/1440),7)+1,"Monday","Tuesday","Wednesday","Thursday","Friday","Saturday","Sunday"))</f>
        <v/>
      </c>
      <c r="J107" s="12" t="str">
        <f>IF(OR(D107="",F107="",G107=""),"",MOD(ROUND((D107+(G107-F107)/24)*1440,0)/1440,1))</f>
        <v/>
      </c>
      <c r="K107" s="10" t="str">
        <f>IF(OR(D107="",F107="",G107="",E107=""),"",MOD(ROUND((D107+(G107-F107)/24+E107/1440)*1440,0)/1440,1))</f>
        <v/>
      </c>
    </row>
    <row r="108" spans="1:11" x14ac:dyDescent="0.25">
      <c r="D108" s="8"/>
      <c r="F108" s="9" t="str">
        <f>IF(B108="","",IFERROR(INDEX(People!$E$2:$E$100,MATCH(B108,People!$A$2:$A$100,0)),""))</f>
        <v/>
      </c>
      <c r="G108" s="9" t="str">
        <f>IF(A108="","",IFERROR(INDEX(People!$E$2:$E$100,MATCH(A108,People!$A$2:$A$100,0)),""))</f>
        <v/>
      </c>
      <c r="H108" s="10" t="str">
        <f>IF(OR(D108="",F108=""),"",MOD(ROUND((D108-F108/24)*1440,0)/1440,1))</f>
        <v/>
      </c>
      <c r="I108" s="11" t="str">
        <f>IF(OR(C108="",F108="",G108=""),"",CHOOSE(MOD(MATCH(C108,{"Monday","Tuesday","Wednesday","Thursday","Friday","Saturday","Sunday"},0)-1+INT(ROUND((D108+(G108-F108)/24)*1440,0)/1440),7)+1,"Monday","Tuesday","Wednesday","Thursday","Friday","Saturday","Sunday"))</f>
        <v/>
      </c>
      <c r="J108" s="12" t="str">
        <f>IF(OR(D108="",F108="",G108=""),"",MOD(ROUND((D108+(G108-F108)/24)*1440,0)/1440,1))</f>
        <v/>
      </c>
      <c r="K108" s="10" t="str">
        <f>IF(OR(D108="",F108="",G108="",E108=""),"",MOD(ROUND((D108+(G108-F108)/24+E108/1440)*1440,0)/1440,1))</f>
        <v/>
      </c>
    </row>
    <row r="109" spans="1:11" x14ac:dyDescent="0.25">
      <c r="D109" s="8"/>
      <c r="F109" s="9" t="str">
        <f>IF(B109="","",IFERROR(INDEX(People!$E$2:$E$100,MATCH(B109,People!$A$2:$A$100,0)),""))</f>
        <v/>
      </c>
      <c r="G109" s="9" t="str">
        <f>IF(A109="","",IFERROR(INDEX(People!$E$2:$E$100,MATCH(A109,People!$A$2:$A$100,0)),""))</f>
        <v/>
      </c>
      <c r="H109" s="10" t="str">
        <f>IF(OR(D109="",F109=""),"",MOD(ROUND((D109-F109/24)*1440,0)/1440,1))</f>
        <v/>
      </c>
      <c r="I109" s="11" t="str">
        <f>IF(OR(C109="",F109="",G109=""),"",CHOOSE(MOD(MATCH(C109,{"Monday","Tuesday","Wednesday","Thursday","Friday","Saturday","Sunday"},0)-1+INT(ROUND((D109+(G109-F109)/24)*1440,0)/1440),7)+1,"Monday","Tuesday","Wednesday","Thursday","Friday","Saturday","Sunday"))</f>
        <v/>
      </c>
      <c r="J109" s="12" t="str">
        <f>IF(OR(D109="",F109="",G109=""),"",MOD(ROUND((D109+(G109-F109)/24)*1440,0)/1440,1))</f>
        <v/>
      </c>
      <c r="K109" s="10" t="str">
        <f>IF(OR(D109="",F109="",G109="",E109=""),"",MOD(ROUND((D109+(G109-F109)/24+E109/1440)*1440,0)/1440,1))</f>
        <v/>
      </c>
    </row>
    <row r="110" spans="1:11" x14ac:dyDescent="0.25">
      <c r="D110" s="8"/>
      <c r="F110" s="9" t="str">
        <f>IF(B110="","",IFERROR(INDEX(People!$E$2:$E$100,MATCH(B110,People!$A$2:$A$100,0)),""))</f>
        <v/>
      </c>
      <c r="G110" s="9" t="str">
        <f>IF(A110="","",IFERROR(INDEX(People!$E$2:$E$100,MATCH(A110,People!$A$2:$A$100,0)),""))</f>
        <v/>
      </c>
      <c r="H110" s="10" t="str">
        <f>IF(OR(D110="",F110=""),"",MOD(ROUND((D110-F110/24)*1440,0)/1440,1))</f>
        <v/>
      </c>
      <c r="I110" s="11" t="str">
        <f>IF(OR(C110="",F110="",G110=""),"",CHOOSE(MOD(MATCH(C110,{"Monday","Tuesday","Wednesday","Thursday","Friday","Saturday","Sunday"},0)-1+INT(ROUND((D110+(G110-F110)/24)*1440,0)/1440),7)+1,"Monday","Tuesday","Wednesday","Thursday","Friday","Saturday","Sunday"))</f>
        <v/>
      </c>
      <c r="J110" s="12" t="str">
        <f>IF(OR(D110="",F110="",G110=""),"",MOD(ROUND((D110+(G110-F110)/24)*1440,0)/1440,1))</f>
        <v/>
      </c>
      <c r="K110" s="10" t="str">
        <f>IF(OR(D110="",F110="",G110="",E110=""),"",MOD(ROUND((D110+(G110-F110)/24+E110/1440)*1440,0)/1440,1))</f>
        <v/>
      </c>
    </row>
    <row r="111" spans="1:11" x14ac:dyDescent="0.25">
      <c r="D111" s="8"/>
      <c r="F111" s="9" t="str">
        <f>IF(B111="","",IFERROR(INDEX(People!$E$2:$E$100,MATCH(B111,People!$A$2:$A$100,0)),""))</f>
        <v/>
      </c>
      <c r="G111" s="9" t="str">
        <f>IF(A111="","",IFERROR(INDEX(People!$E$2:$E$100,MATCH(A111,People!$A$2:$A$100,0)),""))</f>
        <v/>
      </c>
      <c r="H111" s="10" t="str">
        <f>IF(OR(D111="",F111=""),"",MOD(ROUND((D111-F111/24)*1440,0)/1440,1))</f>
        <v/>
      </c>
      <c r="I111" s="11" t="str">
        <f>IF(OR(C111="",F111="",G111=""),"",CHOOSE(MOD(MATCH(C111,{"Monday","Tuesday","Wednesday","Thursday","Friday","Saturday","Sunday"},0)-1+INT(ROUND((D111+(G111-F111)/24)*1440,0)/1440),7)+1,"Monday","Tuesday","Wednesday","Thursday","Friday","Saturday","Sunday"))</f>
        <v/>
      </c>
      <c r="J111" s="12" t="str">
        <f>IF(OR(D111="",F111="",G111=""),"",MOD(ROUND((D111+(G111-F111)/24)*1440,0)/1440,1))</f>
        <v/>
      </c>
      <c r="K111" s="10" t="str">
        <f>IF(OR(D111="",F111="",G111="",E111=""),"",MOD(ROUND((D111+(G111-F111)/24+E111/1440)*1440,0)/1440,1))</f>
        <v/>
      </c>
    </row>
    <row r="112" spans="1:11" x14ac:dyDescent="0.25">
      <c r="D112" s="8"/>
      <c r="F112" s="9" t="str">
        <f>IF(B112="","",IFERROR(INDEX(People!$E$2:$E$100,MATCH(B112,People!$A$2:$A$100,0)),""))</f>
        <v/>
      </c>
      <c r="G112" s="9" t="str">
        <f>IF(A112="","",IFERROR(INDEX(People!$E$2:$E$100,MATCH(A112,People!$A$2:$A$100,0)),""))</f>
        <v/>
      </c>
      <c r="H112" s="10" t="str">
        <f>IF(OR(D112="",F112=""),"",MOD(ROUND((D112-F112/24)*1440,0)/1440,1))</f>
        <v/>
      </c>
      <c r="I112" s="11" t="str">
        <f>IF(OR(C112="",F112="",G112=""),"",CHOOSE(MOD(MATCH(C112,{"Monday","Tuesday","Wednesday","Thursday","Friday","Saturday","Sunday"},0)-1+INT(ROUND((D112+(G112-F112)/24)*1440,0)/1440),7)+1,"Monday","Tuesday","Wednesday","Thursday","Friday","Saturday","Sunday"))</f>
        <v/>
      </c>
      <c r="J112" s="12" t="str">
        <f>IF(OR(D112="",F112="",G112=""),"",MOD(ROUND((D112+(G112-F112)/24)*1440,0)/1440,1))</f>
        <v/>
      </c>
      <c r="K112" s="10" t="str">
        <f>IF(OR(D112="",F112="",G112="",E112=""),"",MOD(ROUND((D112+(G112-F112)/24+E112/1440)*1440,0)/1440,1))</f>
        <v/>
      </c>
    </row>
    <row r="113" spans="1:11" x14ac:dyDescent="0.25">
      <c r="D113" s="8"/>
      <c r="F113" s="9" t="str">
        <f>IF(B113="","",IFERROR(INDEX(People!$E$2:$E$100,MATCH(B113,People!$A$2:$A$100,0)),""))</f>
        <v/>
      </c>
      <c r="G113" s="9" t="str">
        <f>IF(A113="","",IFERROR(INDEX(People!$E$2:$E$100,MATCH(A113,People!$A$2:$A$100,0)),""))</f>
        <v/>
      </c>
      <c r="H113" s="10" t="str">
        <f>IF(OR(D113="",F113=""),"",MOD(ROUND((D113-F113/24)*1440,0)/1440,1))</f>
        <v/>
      </c>
      <c r="I113" s="11" t="str">
        <f>IF(OR(C113="",F113="",G113=""),"",CHOOSE(MOD(MATCH(C113,{"Monday","Tuesday","Wednesday","Thursday","Friday","Saturday","Sunday"},0)-1+INT(ROUND((D113+(G113-F113)/24)*1440,0)/1440),7)+1,"Monday","Tuesday","Wednesday","Thursday","Friday","Saturday","Sunday"))</f>
        <v/>
      </c>
      <c r="J113" s="12" t="str">
        <f>IF(OR(D113="",F113="",G113=""),"",MOD(ROUND((D113+(G113-F113)/24)*1440,0)/1440,1))</f>
        <v/>
      </c>
      <c r="K113" s="10" t="str">
        <f>IF(OR(D113="",F113="",G113="",E113=""),"",MOD(ROUND((D113+(G113-F113)/24+E113/1440)*1440,0)/1440,1))</f>
        <v/>
      </c>
    </row>
    <row r="114" spans="1:11" x14ac:dyDescent="0.25">
      <c r="D114" s="8"/>
      <c r="F114" s="9" t="str">
        <f>IF(B114="","",IFERROR(INDEX(People!$E$2:$E$100,MATCH(B114,People!$A$2:$A$100,0)),""))</f>
        <v/>
      </c>
      <c r="G114" s="9" t="str">
        <f>IF(A114="","",IFERROR(INDEX(People!$E$2:$E$100,MATCH(A114,People!$A$2:$A$100,0)),""))</f>
        <v/>
      </c>
      <c r="H114" s="10" t="str">
        <f>IF(OR(D114="",F114=""),"",MOD(ROUND((D114-F114/24)*1440,0)/1440,1))</f>
        <v/>
      </c>
      <c r="I114" s="11" t="str">
        <f>IF(OR(C114="",F114="",G114=""),"",CHOOSE(MOD(MATCH(C114,{"Monday","Tuesday","Wednesday","Thursday","Friday","Saturday","Sunday"},0)-1+INT(ROUND((D114+(G114-F114)/24)*1440,0)/1440),7)+1,"Monday","Tuesday","Wednesday","Thursday","Friday","Saturday","Sunday"))</f>
        <v/>
      </c>
      <c r="J114" s="12" t="str">
        <f>IF(OR(D114="",F114="",G114=""),"",MOD(ROUND((D114+(G114-F114)/24)*1440,0)/1440,1))</f>
        <v/>
      </c>
      <c r="K114" s="10" t="str">
        <f>IF(OR(D114="",F114="",G114="",E114=""),"",MOD(ROUND((D114+(G114-F114)/24+E114/1440)*1440,0)/1440,1))</f>
        <v/>
      </c>
    </row>
    <row r="115" spans="1:11" x14ac:dyDescent="0.25">
      <c r="D115" s="8"/>
      <c r="F115" s="9" t="str">
        <f>IF(B115="","",IFERROR(INDEX(People!$E$2:$E$100,MATCH(B115,People!$A$2:$A$100,0)),""))</f>
        <v/>
      </c>
      <c r="G115" s="9" t="str">
        <f>IF(A115="","",IFERROR(INDEX(People!$E$2:$E$100,MATCH(A115,People!$A$2:$A$100,0)),""))</f>
        <v/>
      </c>
      <c r="H115" s="10" t="str">
        <f>IF(OR(D115="",F115=""),"",MOD(ROUND((D115-F115/24)*1440,0)/1440,1))</f>
        <v/>
      </c>
      <c r="I115" s="11" t="str">
        <f>IF(OR(C115="",F115="",G115=""),"",CHOOSE(MOD(MATCH(C115,{"Monday","Tuesday","Wednesday","Thursday","Friday","Saturday","Sunday"},0)-1+INT(ROUND((D115+(G115-F115)/24)*1440,0)/1440),7)+1,"Monday","Tuesday","Wednesday","Thursday","Friday","Saturday","Sunday"))</f>
        <v/>
      </c>
      <c r="J115" s="12" t="str">
        <f>IF(OR(D115="",F115="",G115=""),"",MOD(ROUND((D115+(G115-F115)/24)*1440,0)/1440,1))</f>
        <v/>
      </c>
      <c r="K115" s="10" t="str">
        <f>IF(OR(D115="",F115="",G115="",E115=""),"",MOD(ROUND((D115+(G115-F115)/24+E115/1440)*1440,0)/1440,1))</f>
        <v/>
      </c>
    </row>
    <row r="116" spans="1:11" x14ac:dyDescent="0.25">
      <c r="D116" s="8"/>
      <c r="F116" s="9" t="str">
        <f>IF(B116="","",IFERROR(INDEX(People!$E$2:$E$100,MATCH(B116,People!$A$2:$A$100,0)),""))</f>
        <v/>
      </c>
      <c r="G116" s="9" t="str">
        <f>IF(A116="","",IFERROR(INDEX(People!$E$2:$E$100,MATCH(A116,People!$A$2:$A$100,0)),""))</f>
        <v/>
      </c>
      <c r="H116" s="10" t="str">
        <f>IF(OR(D116="",F116=""),"",MOD(ROUND((D116-F116/24)*1440,0)/1440,1))</f>
        <v/>
      </c>
      <c r="I116" s="11" t="str">
        <f>IF(OR(C116="",F116="",G116=""),"",CHOOSE(MOD(MATCH(C116,{"Monday","Tuesday","Wednesday","Thursday","Friday","Saturday","Sunday"},0)-1+INT(ROUND((D116+(G116-F116)/24)*1440,0)/1440),7)+1,"Monday","Tuesday","Wednesday","Thursday","Friday","Saturday","Sunday"))</f>
        <v/>
      </c>
      <c r="J116" s="12" t="str">
        <f>IF(OR(D116="",F116="",G116=""),"",MOD(ROUND((D116+(G116-F116)/24)*1440,0)/1440,1))</f>
        <v/>
      </c>
      <c r="K116" s="10" t="str">
        <f>IF(OR(D116="",F116="",G116="",E116=""),"",MOD(ROUND((D116+(G116-F116)/24+E116/1440)*1440,0)/1440,1))</f>
        <v/>
      </c>
    </row>
    <row r="117" spans="1:11" x14ac:dyDescent="0.25">
      <c r="D117" s="8"/>
      <c r="F117" s="9" t="str">
        <f>IF(B117="","",IFERROR(INDEX(People!$E$2:$E$100,MATCH(B117,People!$A$2:$A$100,0)),""))</f>
        <v/>
      </c>
      <c r="G117" s="9" t="str">
        <f>IF(A117="","",IFERROR(INDEX(People!$E$2:$E$100,MATCH(A117,People!$A$2:$A$100,0)),""))</f>
        <v/>
      </c>
      <c r="H117" s="10" t="str">
        <f>IF(OR(D117="",F117=""),"",MOD(ROUND((D117-F117/24)*1440,0)/1440,1))</f>
        <v/>
      </c>
      <c r="I117" s="11" t="str">
        <f>IF(OR(C117="",F117="",G117=""),"",CHOOSE(MOD(MATCH(C117,{"Monday","Tuesday","Wednesday","Thursday","Friday","Saturday","Sunday"},0)-1+INT(ROUND((D117+(G117-F117)/24)*1440,0)/1440),7)+1,"Monday","Tuesday","Wednesday","Thursday","Friday","Saturday","Sunday"))</f>
        <v/>
      </c>
      <c r="J117" s="12" t="str">
        <f>IF(OR(D117="",F117="",G117=""),"",MOD(ROUND((D117+(G117-F117)/24)*1440,0)/1440,1))</f>
        <v/>
      </c>
      <c r="K117" s="10" t="str">
        <f>IF(OR(D117="",F117="",G117="",E117=""),"",MOD(ROUND((D117+(G117-F117)/24+E117/1440)*1440,0)/1440,1))</f>
        <v/>
      </c>
    </row>
    <row r="118" spans="1:11" x14ac:dyDescent="0.25">
      <c r="D118" s="8"/>
      <c r="F118" s="9" t="str">
        <f>IF(B118="","",IFERROR(INDEX(People!$E$2:$E$100,MATCH(B118,People!$A$2:$A$100,0)),""))</f>
        <v/>
      </c>
      <c r="G118" s="9" t="str">
        <f>IF(A118="","",IFERROR(INDEX(People!$E$2:$E$100,MATCH(A118,People!$A$2:$A$100,0)),""))</f>
        <v/>
      </c>
      <c r="H118" s="10" t="str">
        <f>IF(OR(D118="",F118=""),"",MOD(ROUND((D118-F118/24)*1440,0)/1440,1))</f>
        <v/>
      </c>
      <c r="I118" s="11" t="str">
        <f>IF(OR(C118="",F118="",G118=""),"",CHOOSE(MOD(MATCH(C118,{"Monday","Tuesday","Wednesday","Thursday","Friday","Saturday","Sunday"},0)-1+INT(ROUND((D118+(G118-F118)/24)*1440,0)/1440),7)+1,"Monday","Tuesday","Wednesday","Thursday","Friday","Saturday","Sunday"))</f>
        <v/>
      </c>
      <c r="J118" s="12" t="str">
        <f>IF(OR(D118="",F118="",G118=""),"",MOD(ROUND((D118+(G118-F118)/24)*1440,0)/1440,1))</f>
        <v/>
      </c>
      <c r="K118" s="10" t="str">
        <f>IF(OR(D118="",F118="",G118="",E118=""),"",MOD(ROUND((D118+(G118-F118)/24+E118/1440)*1440,0)/1440,1))</f>
        <v/>
      </c>
    </row>
    <row r="119" spans="1:11" x14ac:dyDescent="0.25">
      <c r="D119" s="8"/>
      <c r="F119" s="9" t="str">
        <f>IF(B119="","",IFERROR(INDEX(People!$E$2:$E$100,MATCH(B119,People!$A$2:$A$100,0)),""))</f>
        <v/>
      </c>
      <c r="G119" s="9" t="str">
        <f>IF(A119="","",IFERROR(INDEX(People!$E$2:$E$100,MATCH(A119,People!$A$2:$A$100,0)),""))</f>
        <v/>
      </c>
      <c r="H119" s="10" t="str">
        <f>IF(OR(D119="",F119=""),"",MOD(ROUND((D119-F119/24)*1440,0)/1440,1))</f>
        <v/>
      </c>
      <c r="I119" s="11" t="str">
        <f>IF(OR(C119="",F119="",G119=""),"",CHOOSE(MOD(MATCH(C119,{"Monday","Tuesday","Wednesday","Thursday","Friday","Saturday","Sunday"},0)-1+INT(ROUND((D119+(G119-F119)/24)*1440,0)/1440),7)+1,"Monday","Tuesday","Wednesday","Thursday","Friday","Saturday","Sunday"))</f>
        <v/>
      </c>
      <c r="J119" s="12" t="str">
        <f>IF(OR(D119="",F119="",G119=""),"",MOD(ROUND((D119+(G119-F119)/24)*1440,0)/1440,1))</f>
        <v/>
      </c>
      <c r="K119" s="10" t="str">
        <f>IF(OR(D119="",F119="",G119="",E119=""),"",MOD(ROUND((D119+(G119-F119)/24+E119/1440)*1440,0)/1440,1))</f>
        <v/>
      </c>
    </row>
    <row r="120" spans="1:11" x14ac:dyDescent="0.25">
      <c r="D120" s="8"/>
      <c r="F120" s="9" t="str">
        <f>IF(B120="","",IFERROR(INDEX(People!$E$2:$E$100,MATCH(B120,People!$A$2:$A$100,0)),""))</f>
        <v/>
      </c>
      <c r="G120" s="9" t="str">
        <f>IF(A120="","",IFERROR(INDEX(People!$E$2:$E$100,MATCH(A120,People!$A$2:$A$100,0)),""))</f>
        <v/>
      </c>
      <c r="H120" s="10" t="str">
        <f>IF(OR(D120="",F120=""),"",MOD(ROUND((D120-F120/24)*1440,0)/1440,1))</f>
        <v/>
      </c>
      <c r="I120" s="11" t="str">
        <f>IF(OR(C120="",F120="",G120=""),"",CHOOSE(MOD(MATCH(C120,{"Monday","Tuesday","Wednesday","Thursday","Friday","Saturday","Sunday"},0)-1+INT(ROUND((D120+(G120-F120)/24)*1440,0)/1440),7)+1,"Monday","Tuesday","Wednesday","Thursday","Friday","Saturday","Sunday"))</f>
        <v/>
      </c>
      <c r="J120" s="12" t="str">
        <f>IF(OR(D120="",F120="",G120=""),"",MOD(ROUND((D120+(G120-F120)/24)*1440,0)/1440,1))</f>
        <v/>
      </c>
      <c r="K120" s="10" t="str">
        <f>IF(OR(D120="",F120="",G120="",E120=""),"",MOD(ROUND((D120+(G120-F120)/24+E120/1440)*1440,0)/1440,1))</f>
        <v/>
      </c>
    </row>
    <row r="121" spans="1:11" x14ac:dyDescent="0.25">
      <c r="D121" s="8"/>
      <c r="F121" s="9" t="str">
        <f>IF(B121="","",IFERROR(INDEX(People!$E$2:$E$100,MATCH(B121,People!$A$2:$A$100,0)),""))</f>
        <v/>
      </c>
      <c r="G121" s="9" t="str">
        <f>IF(A121="","",IFERROR(INDEX(People!$E$2:$E$100,MATCH(A121,People!$A$2:$A$100,0)),""))</f>
        <v/>
      </c>
      <c r="H121" s="10" t="str">
        <f>IF(OR(D121="",F121=""),"",MOD(ROUND((D121-F121/24)*1440,0)/1440,1))</f>
        <v/>
      </c>
      <c r="I121" s="11" t="str">
        <f>IF(OR(C121="",F121="",G121=""),"",CHOOSE(MOD(MATCH(C121,{"Monday","Tuesday","Wednesday","Thursday","Friday","Saturday","Sunday"},0)-1+INT(ROUND((D121+(G121-F121)/24)*1440,0)/1440),7)+1,"Monday","Tuesday","Wednesday","Thursday","Friday","Saturday","Sunday"))</f>
        <v/>
      </c>
      <c r="J121" s="12" t="str">
        <f>IF(OR(D121="",F121="",G121=""),"",MOD(ROUND((D121+(G121-F121)/24)*1440,0)/1440,1))</f>
        <v/>
      </c>
      <c r="K121" s="10" t="str">
        <f>IF(OR(D121="",F121="",G121="",E121=""),"",MOD(ROUND((D121+(G121-F121)/24+E121/1440)*1440,0)/1440,1))</f>
        <v/>
      </c>
    </row>
    <row r="122" spans="1:11" x14ac:dyDescent="0.25">
      <c r="D122" s="8"/>
      <c r="F122" s="9" t="str">
        <f>IF(B122="","",IFERROR(INDEX(People!$E$2:$E$100,MATCH(B122,People!$A$2:$A$100,0)),""))</f>
        <v/>
      </c>
      <c r="G122" s="9" t="str">
        <f>IF(A122="","",IFERROR(INDEX(People!$E$2:$E$100,MATCH(A122,People!$A$2:$A$100,0)),""))</f>
        <v/>
      </c>
      <c r="H122" s="10" t="str">
        <f>IF(OR(D122="",F122=""),"",MOD(ROUND((D122-F122/24)*1440,0)/1440,1))</f>
        <v/>
      </c>
      <c r="I122" s="11" t="str">
        <f>IF(OR(C122="",F122="",G122=""),"",CHOOSE(MOD(MATCH(C122,{"Monday","Tuesday","Wednesday","Thursday","Friday","Saturday","Sunday"},0)-1+INT(ROUND((D122+(G122-F122)/24)*1440,0)/1440),7)+1,"Monday","Tuesday","Wednesday","Thursday","Friday","Saturday","Sunday"))</f>
        <v/>
      </c>
      <c r="J122" s="12" t="str">
        <f>IF(OR(D122="",F122="",G122=""),"",MOD(ROUND((D122+(G122-F122)/24)*1440,0)/1440,1))</f>
        <v/>
      </c>
      <c r="K122" s="10" t="str">
        <f>IF(OR(D122="",F122="",G122="",E122=""),"",MOD(ROUND((D122+(G122-F122)/24+E122/1440)*1440,0)/1440,1))</f>
        <v/>
      </c>
    </row>
    <row r="123" spans="1:11" x14ac:dyDescent="0.25">
      <c r="D123" s="8"/>
      <c r="F123" s="9" t="str">
        <f>IF(B123="","",IFERROR(INDEX(People!$E$2:$E$100,MATCH(B123,People!$A$2:$A$100,0)),""))</f>
        <v/>
      </c>
      <c r="G123" s="9" t="str">
        <f>IF(A123="","",IFERROR(INDEX(People!$E$2:$E$100,MATCH(A123,People!$A$2:$A$100,0)),""))</f>
        <v/>
      </c>
      <c r="H123" s="10" t="str">
        <f>IF(OR(D123="",F123=""),"",MOD(ROUND((D123-F123/24)*1440,0)/1440,1))</f>
        <v/>
      </c>
      <c r="I123" s="11" t="str">
        <f>IF(OR(C123="",F123="",G123=""),"",CHOOSE(MOD(MATCH(C123,{"Monday","Tuesday","Wednesday","Thursday","Friday","Saturday","Sunday"},0)-1+INT(ROUND((D123+(G123-F123)/24)*1440,0)/1440),7)+1,"Monday","Tuesday","Wednesday","Thursday","Friday","Saturday","Sunday"))</f>
        <v/>
      </c>
      <c r="J123" s="12" t="str">
        <f>IF(OR(D123="",F123="",G123=""),"",MOD(ROUND((D123+(G123-F123)/24)*1440,0)/1440,1))</f>
        <v/>
      </c>
      <c r="K123" s="10" t="str">
        <f>IF(OR(D123="",F123="",G123="",E123=""),"",MOD(ROUND((D123+(G123-F123)/24+E123/1440)*1440,0)/1440,1))</f>
        <v/>
      </c>
    </row>
    <row r="124" spans="1:11" x14ac:dyDescent="0.25">
      <c r="D124" s="8"/>
      <c r="F124" s="9" t="str">
        <f>IF(B124="","",IFERROR(INDEX(People!$E$2:$E$100,MATCH(B124,People!$A$2:$A$100,0)),""))</f>
        <v/>
      </c>
      <c r="G124" s="9" t="str">
        <f>IF(A124="","",IFERROR(INDEX(People!$E$2:$E$100,MATCH(A124,People!$A$2:$A$100,0)),""))</f>
        <v/>
      </c>
      <c r="H124" s="10" t="str">
        <f>IF(OR(D124="",F124=""),"",MOD(ROUND((D124-F124/24)*1440,0)/1440,1))</f>
        <v/>
      </c>
      <c r="I124" s="11" t="str">
        <f>IF(OR(C124="",F124="",G124=""),"",CHOOSE(MOD(MATCH(C124,{"Monday","Tuesday","Wednesday","Thursday","Friday","Saturday","Sunday"},0)-1+INT(ROUND((D124+(G124-F124)/24)*1440,0)/1440),7)+1,"Monday","Tuesday","Wednesday","Thursday","Friday","Saturday","Sunday"))</f>
        <v/>
      </c>
      <c r="J124" s="12" t="str">
        <f>IF(OR(D124="",F124="",G124=""),"",MOD(ROUND((D124+(G124-F124)/24)*1440,0)/1440,1))</f>
        <v/>
      </c>
      <c r="K124" s="10" t="str">
        <f>IF(OR(D124="",F124="",G124="",E124=""),"",MOD(ROUND((D124+(G124-F124)/24+E124/1440)*1440,0)/1440,1))</f>
        <v/>
      </c>
    </row>
    <row r="125" spans="1:11" x14ac:dyDescent="0.25">
      <c r="D125" s="8"/>
      <c r="F125" s="9" t="str">
        <f>IF(B125="","",IFERROR(INDEX(People!$E$2:$E$100,MATCH(B125,People!$A$2:$A$100,0)),""))</f>
        <v/>
      </c>
      <c r="G125" s="9" t="str">
        <f>IF(A125="","",IFERROR(INDEX(People!$E$2:$E$100,MATCH(A125,People!$A$2:$A$100,0)),""))</f>
        <v/>
      </c>
      <c r="H125" s="10" t="str">
        <f>IF(OR(D125="",F125=""),"",MOD(ROUND((D125-F125/24)*1440,0)/1440,1))</f>
        <v/>
      </c>
      <c r="I125" s="11" t="str">
        <f>IF(OR(C125="",F125="",G125=""),"",CHOOSE(MOD(MATCH(C125,{"Monday","Tuesday","Wednesday","Thursday","Friday","Saturday","Sunday"},0)-1+INT(ROUND((D125+(G125-F125)/24)*1440,0)/1440),7)+1,"Monday","Tuesday","Wednesday","Thursday","Friday","Saturday","Sunday"))</f>
        <v/>
      </c>
      <c r="J125" s="12" t="str">
        <f>IF(OR(D125="",F125="",G125=""),"",MOD(ROUND((D125+(G125-F125)/24)*1440,0)/1440,1))</f>
        <v/>
      </c>
      <c r="K125" s="10" t="str">
        <f>IF(OR(D125="",F125="",G125="",E125=""),"",MOD(ROUND((D125+(G125-F125)/24+E125/1440)*1440,0)/1440,1))</f>
        <v/>
      </c>
    </row>
    <row r="126" spans="1:11" x14ac:dyDescent="0.25">
      <c r="D126" s="8"/>
      <c r="F126" s="9" t="str">
        <f>IF(B126="","",IFERROR(INDEX(People!$E$2:$E$100,MATCH(B126,People!$A$2:$A$100,0)),""))</f>
        <v/>
      </c>
      <c r="G126" s="9" t="str">
        <f>IF(A126="","",IFERROR(INDEX(People!$E$2:$E$100,MATCH(A126,People!$A$2:$A$100,0)),""))</f>
        <v/>
      </c>
      <c r="H126" s="10" t="str">
        <f>IF(OR(D126="",F126=""),"",MOD(ROUND((D126-F126/24)*1440,0)/1440,1))</f>
        <v/>
      </c>
      <c r="I126" s="11" t="str">
        <f>IF(OR(C126="",F126="",G126=""),"",CHOOSE(MOD(MATCH(C126,{"Monday","Tuesday","Wednesday","Thursday","Friday","Saturday","Sunday"},0)-1+INT(ROUND((D126+(G126-F126)/24)*1440,0)/1440),7)+1,"Monday","Tuesday","Wednesday","Thursday","Friday","Saturday","Sunday"))</f>
        <v/>
      </c>
      <c r="J126" s="12" t="str">
        <f>IF(OR(D126="",F126="",G126=""),"",MOD(ROUND((D126+(G126-F126)/24)*1440,0)/1440,1))</f>
        <v/>
      </c>
      <c r="K126" s="10" t="str">
        <f>IF(OR(D126="",F126="",G126="",E126=""),"",MOD(ROUND((D126+(G126-F126)/24+E126/1440)*1440,0)/1440,1))</f>
        <v/>
      </c>
    </row>
    <row r="127" spans="1:11" x14ac:dyDescent="0.25">
      <c r="D127" s="8"/>
      <c r="F127" s="9" t="str">
        <f>IF(B127="","",IFERROR(INDEX(People!$E$2:$E$100,MATCH(B127,People!$A$2:$A$100,0)),""))</f>
        <v/>
      </c>
      <c r="G127" s="9" t="str">
        <f>IF(A127="","",IFERROR(INDEX(People!$E$2:$E$100,MATCH(A127,People!$A$2:$A$100,0)),""))</f>
        <v/>
      </c>
      <c r="H127" s="10" t="str">
        <f>IF(OR(D127="",F127=""),"",MOD(ROUND((D127-F127/24)*1440,0)/1440,1))</f>
        <v/>
      </c>
      <c r="I127" s="11" t="str">
        <f>IF(OR(C127="",F127="",G127=""),"",CHOOSE(MOD(MATCH(C127,{"Monday","Tuesday","Wednesday","Thursday","Friday","Saturday","Sunday"},0)-1+INT(ROUND((D127+(G127-F127)/24)*1440,0)/1440),7)+1,"Monday","Tuesday","Wednesday","Thursday","Friday","Saturday","Sunday"))</f>
        <v/>
      </c>
      <c r="J127" s="12" t="str">
        <f>IF(OR(D127="",F127="",G127=""),"",MOD(ROUND((D127+(G127-F127)/24)*1440,0)/1440,1))</f>
        <v/>
      </c>
      <c r="K127" s="10" t="str">
        <f>IF(OR(D127="",F127="",G127="",E127=""),"",MOD(ROUND((D127+(G127-F127)/24+E127/1440)*1440,0)/1440,1))</f>
        <v/>
      </c>
    </row>
    <row r="128" spans="1:11" x14ac:dyDescent="0.25">
      <c r="D128" s="8"/>
      <c r="F128" s="9" t="str">
        <f>IF(B128="","",IFERROR(INDEX(People!$E$2:$E$100,MATCH(B128,People!$A$2:$A$100,0)),""))</f>
        <v/>
      </c>
      <c r="G128" s="9" t="str">
        <f>IF(A128="","",IFERROR(INDEX(People!$E$2:$E$100,MATCH(A128,People!$A$2:$A$100,0)),""))</f>
        <v/>
      </c>
      <c r="H128" s="10" t="str">
        <f>IF(OR(D128="",F128=""),"",MOD(ROUND((D128-F128/24)*1440,0)/1440,1))</f>
        <v/>
      </c>
      <c r="I128" s="11" t="str">
        <f>IF(OR(C128="",F128="",G128=""),"",CHOOSE(MOD(MATCH(C128,{"Monday","Tuesday","Wednesday","Thursday","Friday","Saturday","Sunday"},0)-1+INT(ROUND((D128+(G128-F128)/24)*1440,0)/1440),7)+1,"Monday","Tuesday","Wednesday","Thursday","Friday","Saturday","Sunday"))</f>
        <v/>
      </c>
      <c r="J128" s="12" t="str">
        <f>IF(OR(D128="",F128="",G128=""),"",MOD(ROUND((D128+(G128-F128)/24)*1440,0)/1440,1))</f>
        <v/>
      </c>
      <c r="K128" s="10" t="str">
        <f>IF(OR(D128="",F128="",G128="",E128=""),"",MOD(ROUND((D128+(G128-F128)/24+E128/1440)*1440,0)/1440,1))</f>
        <v/>
      </c>
    </row>
    <row r="129" spans="1:11" x14ac:dyDescent="0.25">
      <c r="D129" s="8"/>
      <c r="F129" s="9" t="str">
        <f>IF(B129="","",IFERROR(INDEX(People!$E$2:$E$100,MATCH(B129,People!$A$2:$A$100,0)),""))</f>
        <v/>
      </c>
      <c r="G129" s="9" t="str">
        <f>IF(A129="","",IFERROR(INDEX(People!$E$2:$E$100,MATCH(A129,People!$A$2:$A$100,0)),""))</f>
        <v/>
      </c>
      <c r="H129" s="10" t="str">
        <f>IF(OR(D129="",F129=""),"",MOD(ROUND((D129-F129/24)*1440,0)/1440,1))</f>
        <v/>
      </c>
      <c r="I129" s="11" t="str">
        <f>IF(OR(C129="",F129="",G129=""),"",CHOOSE(MOD(MATCH(C129,{"Monday","Tuesday","Wednesday","Thursday","Friday","Saturday","Sunday"},0)-1+INT(ROUND((D129+(G129-F129)/24)*1440,0)/1440),7)+1,"Monday","Tuesday","Wednesday","Thursday","Friday","Saturday","Sunday"))</f>
        <v/>
      </c>
      <c r="J129" s="12" t="str">
        <f>IF(OR(D129="",F129="",G129=""),"",MOD(ROUND((D129+(G129-F129)/24)*1440,0)/1440,1))</f>
        <v/>
      </c>
      <c r="K129" s="10" t="str">
        <f>IF(OR(D129="",F129="",G129="",E129=""),"",MOD(ROUND((D129+(G129-F129)/24+E129/1440)*1440,0)/1440,1))</f>
        <v/>
      </c>
    </row>
    <row r="130" spans="1:11" x14ac:dyDescent="0.25">
      <c r="D130" s="8"/>
      <c r="F130" s="9" t="str">
        <f>IF(B130="","",IFERROR(INDEX(People!$E$2:$E$100,MATCH(B130,People!$A$2:$A$100,0)),""))</f>
        <v/>
      </c>
      <c r="G130" s="9" t="str">
        <f>IF(A130="","",IFERROR(INDEX(People!$E$2:$E$100,MATCH(A130,People!$A$2:$A$100,0)),""))</f>
        <v/>
      </c>
      <c r="H130" s="10" t="str">
        <f>IF(OR(D130="",F130=""),"",MOD(ROUND((D130-F130/24)*1440,0)/1440,1))</f>
        <v/>
      </c>
      <c r="I130" s="11" t="str">
        <f>IF(OR(C130="",F130="",G130=""),"",CHOOSE(MOD(MATCH(C130,{"Monday","Tuesday","Wednesday","Thursday","Friday","Saturday","Sunday"},0)-1+INT(ROUND((D130+(G130-F130)/24)*1440,0)/1440),7)+1,"Monday","Tuesday","Wednesday","Thursday","Friday","Saturday","Sunday"))</f>
        <v/>
      </c>
      <c r="J130" s="12" t="str">
        <f>IF(OR(D130="",F130="",G130=""),"",MOD(ROUND((D130+(G130-F130)/24)*1440,0)/1440,1))</f>
        <v/>
      </c>
      <c r="K130" s="10" t="str">
        <f>IF(OR(D130="",F130="",G130="",E130=""),"",MOD(ROUND((D130+(G130-F130)/24+E130/1440)*1440,0)/1440,1))</f>
        <v/>
      </c>
    </row>
    <row r="131" spans="1:11" x14ac:dyDescent="0.25">
      <c r="D131" s="8"/>
      <c r="F131" s="9" t="str">
        <f>IF(B131="","",IFERROR(INDEX(People!$E$2:$E$100,MATCH(B131,People!$A$2:$A$100,0)),""))</f>
        <v/>
      </c>
      <c r="G131" s="9" t="str">
        <f>IF(A131="","",IFERROR(INDEX(People!$E$2:$E$100,MATCH(A131,People!$A$2:$A$100,0)),""))</f>
        <v/>
      </c>
      <c r="H131" s="10" t="str">
        <f>IF(OR(D131="",F131=""),"",MOD(ROUND((D131-F131/24)*1440,0)/1440,1))</f>
        <v/>
      </c>
      <c r="I131" s="11" t="str">
        <f>IF(OR(C131="",F131="",G131=""),"",CHOOSE(MOD(MATCH(C131,{"Monday","Tuesday","Wednesday","Thursday","Friday","Saturday","Sunday"},0)-1+INT(ROUND((D131+(G131-F131)/24)*1440,0)/1440),7)+1,"Monday","Tuesday","Wednesday","Thursday","Friday","Saturday","Sunday"))</f>
        <v/>
      </c>
      <c r="J131" s="12" t="str">
        <f>IF(OR(D131="",F131="",G131=""),"",MOD(ROUND((D131+(G131-F131)/24)*1440,0)/1440,1))</f>
        <v/>
      </c>
      <c r="K131" s="10" t="str">
        <f>IF(OR(D131="",F131="",G131="",E131=""),"",MOD(ROUND((D131+(G131-F131)/24+E131/1440)*1440,0)/1440,1))</f>
        <v/>
      </c>
    </row>
    <row r="132" spans="1:11" x14ac:dyDescent="0.25">
      <c r="D132" s="8"/>
      <c r="F132" s="9" t="str">
        <f>IF(B132="","",IFERROR(INDEX(People!$E$2:$E$100,MATCH(B132,People!$A$2:$A$100,0)),""))</f>
        <v/>
      </c>
      <c r="G132" s="9" t="str">
        <f>IF(A132="","",IFERROR(INDEX(People!$E$2:$E$100,MATCH(A132,People!$A$2:$A$100,0)),""))</f>
        <v/>
      </c>
      <c r="H132" s="10" t="str">
        <f>IF(OR(D132="",F132=""),"",MOD(ROUND((D132-F132/24)*1440,0)/1440,1))</f>
        <v/>
      </c>
      <c r="I132" s="11" t="str">
        <f>IF(OR(C132="",F132="",G132=""),"",CHOOSE(MOD(MATCH(C132,{"Monday","Tuesday","Wednesday","Thursday","Friday","Saturday","Sunday"},0)-1+INT(ROUND((D132+(G132-F132)/24)*1440,0)/1440),7)+1,"Monday","Tuesday","Wednesday","Thursday","Friday","Saturday","Sunday"))</f>
        <v/>
      </c>
      <c r="J132" s="12" t="str">
        <f>IF(OR(D132="",F132="",G132=""),"",MOD(ROUND((D132+(G132-F132)/24)*1440,0)/1440,1))</f>
        <v/>
      </c>
      <c r="K132" s="10" t="str">
        <f>IF(OR(D132="",F132="",G132="",E132=""),"",MOD(ROUND((D132+(G132-F132)/24+E132/1440)*1440,0)/1440,1))</f>
        <v/>
      </c>
    </row>
    <row r="133" spans="1:11" x14ac:dyDescent="0.25">
      <c r="D133" s="8"/>
      <c r="F133" s="9" t="str">
        <f>IF(B133="","",IFERROR(INDEX(People!$E$2:$E$100,MATCH(B133,People!$A$2:$A$100,0)),""))</f>
        <v/>
      </c>
      <c r="G133" s="9" t="str">
        <f>IF(A133="","",IFERROR(INDEX(People!$E$2:$E$100,MATCH(A133,People!$A$2:$A$100,0)),""))</f>
        <v/>
      </c>
      <c r="H133" s="10" t="str">
        <f>IF(OR(D133="",F133=""),"",MOD(ROUND((D133-F133/24)*1440,0)/1440,1))</f>
        <v/>
      </c>
      <c r="I133" s="11" t="str">
        <f>IF(OR(C133="",F133="",G133=""),"",CHOOSE(MOD(MATCH(C133,{"Monday","Tuesday","Wednesday","Thursday","Friday","Saturday","Sunday"},0)-1+INT(ROUND((D133+(G133-F133)/24)*1440,0)/1440),7)+1,"Monday","Tuesday","Wednesday","Thursday","Friday","Saturday","Sunday"))</f>
        <v/>
      </c>
      <c r="J133" s="12" t="str">
        <f>IF(OR(D133="",F133="",G133=""),"",MOD(ROUND((D133+(G133-F133)/24)*1440,0)/1440,1))</f>
        <v/>
      </c>
      <c r="K133" s="10" t="str">
        <f>IF(OR(D133="",F133="",G133="",E133=""),"",MOD(ROUND((D133+(G133-F133)/24+E133/1440)*1440,0)/1440,1))</f>
        <v/>
      </c>
    </row>
    <row r="134" spans="1:11" x14ac:dyDescent="0.25">
      <c r="D134" s="8"/>
      <c r="F134" s="9" t="str">
        <f>IF(B134="","",IFERROR(INDEX(People!$E$2:$E$100,MATCH(B134,People!$A$2:$A$100,0)),""))</f>
        <v/>
      </c>
      <c r="G134" s="9" t="str">
        <f>IF(A134="","",IFERROR(INDEX(People!$E$2:$E$100,MATCH(A134,People!$A$2:$A$100,0)),""))</f>
        <v/>
      </c>
      <c r="H134" s="10" t="str">
        <f>IF(OR(D134="",F134=""),"",MOD(ROUND((D134-F134/24)*1440,0)/1440,1))</f>
        <v/>
      </c>
      <c r="I134" s="11" t="str">
        <f>IF(OR(C134="",F134="",G134=""),"",CHOOSE(MOD(MATCH(C134,{"Monday","Tuesday","Wednesday","Thursday","Friday","Saturday","Sunday"},0)-1+INT(ROUND((D134+(G134-F134)/24)*1440,0)/1440),7)+1,"Monday","Tuesday","Wednesday","Thursday","Friday","Saturday","Sunday"))</f>
        <v/>
      </c>
      <c r="J134" s="12" t="str">
        <f>IF(OR(D134="",F134="",G134=""),"",MOD(ROUND((D134+(G134-F134)/24)*1440,0)/1440,1))</f>
        <v/>
      </c>
      <c r="K134" s="10" t="str">
        <f>IF(OR(D134="",F134="",G134="",E134=""),"",MOD(ROUND((D134+(G134-F134)/24+E134/1440)*1440,0)/1440,1))</f>
        <v/>
      </c>
    </row>
    <row r="135" spans="1:11" x14ac:dyDescent="0.25">
      <c r="D135" s="8"/>
      <c r="F135" s="9" t="str">
        <f>IF(B135="","",IFERROR(INDEX(People!$E$2:$E$100,MATCH(B135,People!$A$2:$A$100,0)),""))</f>
        <v/>
      </c>
      <c r="G135" s="9" t="str">
        <f>IF(A135="","",IFERROR(INDEX(People!$E$2:$E$100,MATCH(A135,People!$A$2:$A$100,0)),""))</f>
        <v/>
      </c>
      <c r="H135" s="10" t="str">
        <f>IF(OR(D135="",F135=""),"",MOD(ROUND((D135-F135/24)*1440,0)/1440,1))</f>
        <v/>
      </c>
      <c r="I135" s="11" t="str">
        <f>IF(OR(C135="",F135="",G135=""),"",CHOOSE(MOD(MATCH(C135,{"Monday","Tuesday","Wednesday","Thursday","Friday","Saturday","Sunday"},0)-1+INT(ROUND((D135+(G135-F135)/24)*1440,0)/1440),7)+1,"Monday","Tuesday","Wednesday","Thursday","Friday","Saturday","Sunday"))</f>
        <v/>
      </c>
      <c r="J135" s="12" t="str">
        <f>IF(OR(D135="",F135="",G135=""),"",MOD(ROUND((D135+(G135-F135)/24)*1440,0)/1440,1))</f>
        <v/>
      </c>
      <c r="K135" s="10" t="str">
        <f>IF(OR(D135="",F135="",G135="",E135=""),"",MOD(ROUND((D135+(G135-F135)/24+E135/1440)*1440,0)/1440,1))</f>
        <v/>
      </c>
    </row>
    <row r="136" spans="1:11" x14ac:dyDescent="0.25">
      <c r="D136" s="8"/>
      <c r="F136" s="9" t="str">
        <f>IF(B136="","",IFERROR(INDEX(People!$E$2:$E$100,MATCH(B136,People!$A$2:$A$100,0)),""))</f>
        <v/>
      </c>
      <c r="G136" s="9" t="str">
        <f>IF(A136="","",IFERROR(INDEX(People!$E$2:$E$100,MATCH(A136,People!$A$2:$A$100,0)),""))</f>
        <v/>
      </c>
      <c r="H136" s="10" t="str">
        <f>IF(OR(D136="",F136=""),"",MOD(ROUND((D136-F136/24)*1440,0)/1440,1))</f>
        <v/>
      </c>
      <c r="I136" s="11" t="str">
        <f>IF(OR(C136="",F136="",G136=""),"",CHOOSE(MOD(MATCH(C136,{"Monday","Tuesday","Wednesday","Thursday","Friday","Saturday","Sunday"},0)-1+INT(ROUND((D136+(G136-F136)/24)*1440,0)/1440),7)+1,"Monday","Tuesday","Wednesday","Thursday","Friday","Saturday","Sunday"))</f>
        <v/>
      </c>
      <c r="J136" s="12" t="str">
        <f>IF(OR(D136="",F136="",G136=""),"",MOD(ROUND((D136+(G136-F136)/24)*1440,0)/1440,1))</f>
        <v/>
      </c>
      <c r="K136" s="10" t="str">
        <f>IF(OR(D136="",F136="",G136="",E136=""),"",MOD(ROUND((D136+(G136-F136)/24+E136/1440)*1440,0)/1440,1))</f>
        <v/>
      </c>
    </row>
    <row r="137" spans="1:11" x14ac:dyDescent="0.25">
      <c r="D137" s="8"/>
      <c r="F137" s="9" t="str">
        <f>IF(B137="","",IFERROR(INDEX(People!$E$2:$E$100,MATCH(B137,People!$A$2:$A$100,0)),""))</f>
        <v/>
      </c>
      <c r="G137" s="9" t="str">
        <f>IF(A137="","",IFERROR(INDEX(People!$E$2:$E$100,MATCH(A137,People!$A$2:$A$100,0)),""))</f>
        <v/>
      </c>
      <c r="H137" s="10" t="str">
        <f>IF(OR(D137="",F137=""),"",MOD(ROUND((D137-F137/24)*1440,0)/1440,1))</f>
        <v/>
      </c>
      <c r="I137" s="11" t="str">
        <f>IF(OR(C137="",F137="",G137=""),"",CHOOSE(MOD(MATCH(C137,{"Monday","Tuesday","Wednesday","Thursday","Friday","Saturday","Sunday"},0)-1+INT(ROUND((D137+(G137-F137)/24)*1440,0)/1440),7)+1,"Monday","Tuesday","Wednesday","Thursday","Friday","Saturday","Sunday"))</f>
        <v/>
      </c>
      <c r="J137" s="12" t="str">
        <f>IF(OR(D137="",F137="",G137=""),"",MOD(ROUND((D137+(G137-F137)/24)*1440,0)/1440,1))</f>
        <v/>
      </c>
      <c r="K137" s="10" t="str">
        <f>IF(OR(D137="",F137="",G137="",E137=""),"",MOD(ROUND((D137+(G137-F137)/24+E137/1440)*1440,0)/1440,1))</f>
        <v/>
      </c>
    </row>
    <row r="138" spans="1:11" x14ac:dyDescent="0.25">
      <c r="D138" s="8"/>
      <c r="F138" s="9" t="str">
        <f>IF(B138="","",IFERROR(INDEX(People!$E$2:$E$100,MATCH(B138,People!$A$2:$A$100,0)),""))</f>
        <v/>
      </c>
      <c r="G138" s="9" t="str">
        <f>IF(A138="","",IFERROR(INDEX(People!$E$2:$E$100,MATCH(A138,People!$A$2:$A$100,0)),""))</f>
        <v/>
      </c>
      <c r="H138" s="10" t="str">
        <f>IF(OR(D138="",F138=""),"",MOD(ROUND((D138-F138/24)*1440,0)/1440,1))</f>
        <v/>
      </c>
      <c r="I138" s="11" t="str">
        <f>IF(OR(C138="",F138="",G138=""),"",CHOOSE(MOD(MATCH(C138,{"Monday","Tuesday","Wednesday","Thursday","Friday","Saturday","Sunday"},0)-1+INT(ROUND((D138+(G138-F138)/24)*1440,0)/1440),7)+1,"Monday","Tuesday","Wednesday","Thursday","Friday","Saturday","Sunday"))</f>
        <v/>
      </c>
      <c r="J138" s="12" t="str">
        <f>IF(OR(D138="",F138="",G138=""),"",MOD(ROUND((D138+(G138-F138)/24)*1440,0)/1440,1))</f>
        <v/>
      </c>
      <c r="K138" s="10" t="str">
        <f>IF(OR(D138="",F138="",G138="",E138=""),"",MOD(ROUND((D138+(G138-F138)/24+E138/1440)*1440,0)/1440,1))</f>
        <v/>
      </c>
    </row>
    <row r="139" spans="1:11" x14ac:dyDescent="0.25">
      <c r="D139" s="8"/>
      <c r="F139" s="9" t="str">
        <f>IF(B139="","",IFERROR(INDEX(People!$E$2:$E$100,MATCH(B139,People!$A$2:$A$100,0)),""))</f>
        <v/>
      </c>
      <c r="G139" s="9" t="str">
        <f>IF(A139="","",IFERROR(INDEX(People!$E$2:$E$100,MATCH(A139,People!$A$2:$A$100,0)),""))</f>
        <v/>
      </c>
      <c r="H139" s="10" t="str">
        <f>IF(OR(D139="",F139=""),"",MOD(ROUND((D139-F139/24)*1440,0)/1440,1))</f>
        <v/>
      </c>
      <c r="I139" s="11" t="str">
        <f>IF(OR(C139="",F139="",G139=""),"",CHOOSE(MOD(MATCH(C139,{"Monday","Tuesday","Wednesday","Thursday","Friday","Saturday","Sunday"},0)-1+INT(ROUND((D139+(G139-F139)/24)*1440,0)/1440),7)+1,"Monday","Tuesday","Wednesday","Thursday","Friday","Saturday","Sunday"))</f>
        <v/>
      </c>
      <c r="J139" s="12" t="str">
        <f>IF(OR(D139="",F139="",G139=""),"",MOD(ROUND((D139+(G139-F139)/24)*1440,0)/1440,1))</f>
        <v/>
      </c>
      <c r="K139" s="10" t="str">
        <f>IF(OR(D139="",F139="",G139="",E139=""),"",MOD(ROUND((D139+(G139-F139)/24+E139/1440)*1440,0)/1440,1))</f>
        <v/>
      </c>
    </row>
    <row r="140" spans="1:11" x14ac:dyDescent="0.25">
      <c r="D140" s="8"/>
      <c r="F140" s="9" t="str">
        <f>IF(B140="","",IFERROR(INDEX(People!$E$2:$E$100,MATCH(B140,People!$A$2:$A$100,0)),""))</f>
        <v/>
      </c>
      <c r="G140" s="9" t="str">
        <f>IF(A140="","",IFERROR(INDEX(People!$E$2:$E$100,MATCH(A140,People!$A$2:$A$100,0)),""))</f>
        <v/>
      </c>
      <c r="H140" s="10" t="str">
        <f>IF(OR(D140="",F140=""),"",MOD(ROUND((D140-F140/24)*1440,0)/1440,1))</f>
        <v/>
      </c>
      <c r="I140" s="11" t="str">
        <f>IF(OR(C140="",F140="",G140=""),"",CHOOSE(MOD(MATCH(C140,{"Monday","Tuesday","Wednesday","Thursday","Friday","Saturday","Sunday"},0)-1+INT(ROUND((D140+(G140-F140)/24)*1440,0)/1440),7)+1,"Monday","Tuesday","Wednesday","Thursday","Friday","Saturday","Sunday"))</f>
        <v/>
      </c>
      <c r="J140" s="12" t="str">
        <f>IF(OR(D140="",F140="",G140=""),"",MOD(ROUND((D140+(G140-F140)/24)*1440,0)/1440,1))</f>
        <v/>
      </c>
      <c r="K140" s="10" t="str">
        <f>IF(OR(D140="",F140="",G140="",E140=""),"",MOD(ROUND((D140+(G140-F140)/24+E140/1440)*1440,0)/1440,1))</f>
        <v/>
      </c>
    </row>
    <row r="141" spans="1:11" x14ac:dyDescent="0.25">
      <c r="D141" s="8"/>
      <c r="F141" s="9" t="str">
        <f>IF(B141="","",IFERROR(INDEX(People!$E$2:$E$100,MATCH(B141,People!$A$2:$A$100,0)),""))</f>
        <v/>
      </c>
      <c r="G141" s="9" t="str">
        <f>IF(A141="","",IFERROR(INDEX(People!$E$2:$E$100,MATCH(A141,People!$A$2:$A$100,0)),""))</f>
        <v/>
      </c>
      <c r="H141" s="10" t="str">
        <f>IF(OR(D141="",F141=""),"",MOD(ROUND((D141-F141/24)*1440,0)/1440,1))</f>
        <v/>
      </c>
      <c r="I141" s="11" t="str">
        <f>IF(OR(C141="",F141="",G141=""),"",CHOOSE(MOD(MATCH(C141,{"Monday","Tuesday","Wednesday","Thursday","Friday","Saturday","Sunday"},0)-1+INT(ROUND((D141+(G141-F141)/24)*1440,0)/1440),7)+1,"Monday","Tuesday","Wednesday","Thursday","Friday","Saturday","Sunday"))</f>
        <v/>
      </c>
      <c r="J141" s="12" t="str">
        <f>IF(OR(D141="",F141="",G141=""),"",MOD(ROUND((D141+(G141-F141)/24)*1440,0)/1440,1))</f>
        <v/>
      </c>
      <c r="K141" s="10" t="str">
        <f>IF(OR(D141="",F141="",G141="",E141=""),"",MOD(ROUND((D141+(G141-F141)/24+E141/1440)*1440,0)/1440,1))</f>
        <v/>
      </c>
    </row>
    <row r="142" spans="1:11" x14ac:dyDescent="0.25">
      <c r="D142" s="8"/>
      <c r="F142" s="9" t="str">
        <f>IF(B142="","",IFERROR(INDEX(People!$E$2:$E$100,MATCH(B142,People!$A$2:$A$100,0)),""))</f>
        <v/>
      </c>
      <c r="G142" s="9" t="str">
        <f>IF(A142="","",IFERROR(INDEX(People!$E$2:$E$100,MATCH(A142,People!$A$2:$A$100,0)),""))</f>
        <v/>
      </c>
      <c r="H142" s="10" t="str">
        <f>IF(OR(D142="",F142=""),"",MOD(ROUND((D142-F142/24)*1440,0)/1440,1))</f>
        <v/>
      </c>
      <c r="I142" s="11" t="str">
        <f>IF(OR(C142="",F142="",G142=""),"",CHOOSE(MOD(MATCH(C142,{"Monday","Tuesday","Wednesday","Thursday","Friday","Saturday","Sunday"},0)-1+INT(ROUND((D142+(G142-F142)/24)*1440,0)/1440),7)+1,"Monday","Tuesday","Wednesday","Thursday","Friday","Saturday","Sunday"))</f>
        <v/>
      </c>
      <c r="J142" s="12" t="str">
        <f>IF(OR(D142="",F142="",G142=""),"",MOD(ROUND((D142+(G142-F142)/24)*1440,0)/1440,1))</f>
        <v/>
      </c>
      <c r="K142" s="10" t="str">
        <f>IF(OR(D142="",F142="",G142="",E142=""),"",MOD(ROUND((D142+(G142-F142)/24+E142/1440)*1440,0)/1440,1))</f>
        <v/>
      </c>
    </row>
    <row r="143" spans="1:11" x14ac:dyDescent="0.25">
      <c r="D143" s="8"/>
      <c r="F143" s="9" t="str">
        <f>IF(B143="","",IFERROR(INDEX(People!$E$2:$E$100,MATCH(B143,People!$A$2:$A$100,0)),""))</f>
        <v/>
      </c>
      <c r="G143" s="9" t="str">
        <f>IF(A143="","",IFERROR(INDEX(People!$E$2:$E$100,MATCH(A143,People!$A$2:$A$100,0)),""))</f>
        <v/>
      </c>
      <c r="H143" s="10" t="str">
        <f>IF(OR(D143="",F143=""),"",MOD(ROUND((D143-F143/24)*1440,0)/1440,1))</f>
        <v/>
      </c>
      <c r="I143" s="11" t="str">
        <f>IF(OR(C143="",F143="",G143=""),"",CHOOSE(MOD(MATCH(C143,{"Monday","Tuesday","Wednesday","Thursday","Friday","Saturday","Sunday"},0)-1+INT(ROUND((D143+(G143-F143)/24)*1440,0)/1440),7)+1,"Monday","Tuesday","Wednesday","Thursday","Friday","Saturday","Sunday"))</f>
        <v/>
      </c>
      <c r="J143" s="12" t="str">
        <f>IF(OR(D143="",F143="",G143=""),"",MOD(ROUND((D143+(G143-F143)/24)*1440,0)/1440,1))</f>
        <v/>
      </c>
      <c r="K143" s="10" t="str">
        <f>IF(OR(D143="",F143="",G143="",E143=""),"",MOD(ROUND((D143+(G143-F143)/24+E143/1440)*1440,0)/1440,1))</f>
        <v/>
      </c>
    </row>
    <row r="144" spans="1:11" x14ac:dyDescent="0.25">
      <c r="D144" s="8"/>
      <c r="F144" s="9" t="str">
        <f>IF(B144="","",IFERROR(INDEX(People!$E$2:$E$100,MATCH(B144,People!$A$2:$A$100,0)),""))</f>
        <v/>
      </c>
      <c r="G144" s="9" t="str">
        <f>IF(A144="","",IFERROR(INDEX(People!$E$2:$E$100,MATCH(A144,People!$A$2:$A$100,0)),""))</f>
        <v/>
      </c>
      <c r="H144" s="10" t="str">
        <f>IF(OR(D144="",F144=""),"",MOD(ROUND((D144-F144/24)*1440,0)/1440,1))</f>
        <v/>
      </c>
      <c r="I144" s="11" t="str">
        <f>IF(OR(C144="",F144="",G144=""),"",CHOOSE(MOD(MATCH(C144,{"Monday","Tuesday","Wednesday","Thursday","Friday","Saturday","Sunday"},0)-1+INT(ROUND((D144+(G144-F144)/24)*1440,0)/1440),7)+1,"Monday","Tuesday","Wednesday","Thursday","Friday","Saturday","Sunday"))</f>
        <v/>
      </c>
      <c r="J144" s="12" t="str">
        <f>IF(OR(D144="",F144="",G144=""),"",MOD(ROUND((D144+(G144-F144)/24)*1440,0)/1440,1))</f>
        <v/>
      </c>
      <c r="K144" s="10" t="str">
        <f>IF(OR(D144="",F144="",G144="",E144=""),"",MOD(ROUND((D144+(G144-F144)/24+E144/1440)*1440,0)/1440,1))</f>
        <v/>
      </c>
    </row>
    <row r="145" spans="1:11" x14ac:dyDescent="0.25">
      <c r="D145" s="8"/>
      <c r="F145" s="9" t="str">
        <f>IF(B145="","",IFERROR(INDEX(People!$E$2:$E$100,MATCH(B145,People!$A$2:$A$100,0)),""))</f>
        <v/>
      </c>
      <c r="G145" s="9" t="str">
        <f>IF(A145="","",IFERROR(INDEX(People!$E$2:$E$100,MATCH(A145,People!$A$2:$A$100,0)),""))</f>
        <v/>
      </c>
      <c r="H145" s="10" t="str">
        <f>IF(OR(D145="",F145=""),"",MOD(ROUND((D145-F145/24)*1440,0)/1440,1))</f>
        <v/>
      </c>
      <c r="I145" s="11" t="str">
        <f>IF(OR(C145="",F145="",G145=""),"",CHOOSE(MOD(MATCH(C145,{"Monday","Tuesday","Wednesday","Thursday","Friday","Saturday","Sunday"},0)-1+INT(ROUND((D145+(G145-F145)/24)*1440,0)/1440),7)+1,"Monday","Tuesday","Wednesday","Thursday","Friday","Saturday","Sunday"))</f>
        <v/>
      </c>
      <c r="J145" s="12" t="str">
        <f>IF(OR(D145="",F145="",G145=""),"",MOD(ROUND((D145+(G145-F145)/24)*1440,0)/1440,1))</f>
        <v/>
      </c>
      <c r="K145" s="10" t="str">
        <f>IF(OR(D145="",F145="",G145="",E145=""),"",MOD(ROUND((D145+(G145-F145)/24+E145/1440)*1440,0)/1440,1))</f>
        <v/>
      </c>
    </row>
    <row r="146" spans="1:11" x14ac:dyDescent="0.25">
      <c r="D146" s="8"/>
      <c r="F146" s="9" t="str">
        <f>IF(B146="","",IFERROR(INDEX(People!$E$2:$E$100,MATCH(B146,People!$A$2:$A$100,0)),""))</f>
        <v/>
      </c>
      <c r="G146" s="9" t="str">
        <f>IF(A146="","",IFERROR(INDEX(People!$E$2:$E$100,MATCH(A146,People!$A$2:$A$100,0)),""))</f>
        <v/>
      </c>
      <c r="H146" s="10" t="str">
        <f>IF(OR(D146="",F146=""),"",MOD(ROUND((D146-F146/24)*1440,0)/1440,1))</f>
        <v/>
      </c>
      <c r="I146" s="11" t="str">
        <f>IF(OR(C146="",F146="",G146=""),"",CHOOSE(MOD(MATCH(C146,{"Monday","Tuesday","Wednesday","Thursday","Friday","Saturday","Sunday"},0)-1+INT(ROUND((D146+(G146-F146)/24)*1440,0)/1440),7)+1,"Monday","Tuesday","Wednesday","Thursday","Friday","Saturday","Sunday"))</f>
        <v/>
      </c>
      <c r="J146" s="12" t="str">
        <f>IF(OR(D146="",F146="",G146=""),"",MOD(ROUND((D146+(G146-F146)/24)*1440,0)/1440,1))</f>
        <v/>
      </c>
      <c r="K146" s="10" t="str">
        <f>IF(OR(D146="",F146="",G146="",E146=""),"",MOD(ROUND((D146+(G146-F146)/24+E146/1440)*1440,0)/1440,1))</f>
        <v/>
      </c>
    </row>
    <row r="147" spans="1:11" x14ac:dyDescent="0.25">
      <c r="D147" s="8"/>
      <c r="F147" s="9" t="str">
        <f>IF(B147="","",IFERROR(INDEX(People!$E$2:$E$100,MATCH(B147,People!$A$2:$A$100,0)),""))</f>
        <v/>
      </c>
      <c r="G147" s="9" t="str">
        <f>IF(A147="","",IFERROR(INDEX(People!$E$2:$E$100,MATCH(A147,People!$A$2:$A$100,0)),""))</f>
        <v/>
      </c>
      <c r="H147" s="10" t="str">
        <f>IF(OR(D147="",F147=""),"",MOD(ROUND((D147-F147/24)*1440,0)/1440,1))</f>
        <v/>
      </c>
      <c r="I147" s="11" t="str">
        <f>IF(OR(C147="",F147="",G147=""),"",CHOOSE(MOD(MATCH(C147,{"Monday","Tuesday","Wednesday","Thursday","Friday","Saturday","Sunday"},0)-1+INT(ROUND((D147+(G147-F147)/24)*1440,0)/1440),7)+1,"Monday","Tuesday","Wednesday","Thursday","Friday","Saturday","Sunday"))</f>
        <v/>
      </c>
      <c r="J147" s="12" t="str">
        <f>IF(OR(D147="",F147="",G147=""),"",MOD(ROUND((D147+(G147-F147)/24)*1440,0)/1440,1))</f>
        <v/>
      </c>
      <c r="K147" s="10" t="str">
        <f>IF(OR(D147="",F147="",G147="",E147=""),"",MOD(ROUND((D147+(G147-F147)/24+E147/1440)*1440,0)/1440,1))</f>
        <v/>
      </c>
    </row>
    <row r="148" spans="1:11" x14ac:dyDescent="0.25">
      <c r="D148" s="8"/>
      <c r="F148" s="9" t="str">
        <f>IF(B148="","",IFERROR(INDEX(People!$E$2:$E$100,MATCH(B148,People!$A$2:$A$100,0)),""))</f>
        <v/>
      </c>
      <c r="G148" s="9" t="str">
        <f>IF(A148="","",IFERROR(INDEX(People!$E$2:$E$100,MATCH(A148,People!$A$2:$A$100,0)),""))</f>
        <v/>
      </c>
      <c r="H148" s="10" t="str">
        <f>IF(OR(D148="",F148=""),"",MOD(ROUND((D148-F148/24)*1440,0)/1440,1))</f>
        <v/>
      </c>
      <c r="I148" s="11" t="str">
        <f>IF(OR(C148="",F148="",G148=""),"",CHOOSE(MOD(MATCH(C148,{"Monday","Tuesday","Wednesday","Thursday","Friday","Saturday","Sunday"},0)-1+INT(ROUND((D148+(G148-F148)/24)*1440,0)/1440),7)+1,"Monday","Tuesday","Wednesday","Thursday","Friday","Saturday","Sunday"))</f>
        <v/>
      </c>
      <c r="J148" s="12" t="str">
        <f>IF(OR(D148="",F148="",G148=""),"",MOD(ROUND((D148+(G148-F148)/24)*1440,0)/1440,1))</f>
        <v/>
      </c>
      <c r="K148" s="10" t="str">
        <f>IF(OR(D148="",F148="",G148="",E148=""),"",MOD(ROUND((D148+(G148-F148)/24+E148/1440)*1440,0)/1440,1))</f>
        <v/>
      </c>
    </row>
    <row r="149" spans="1:11" x14ac:dyDescent="0.25">
      <c r="D149" s="8"/>
      <c r="F149" s="9" t="str">
        <f>IF(B149="","",IFERROR(INDEX(People!$E$2:$E$100,MATCH(B149,People!$A$2:$A$100,0)),""))</f>
        <v/>
      </c>
      <c r="G149" s="9" t="str">
        <f>IF(A149="","",IFERROR(INDEX(People!$E$2:$E$100,MATCH(A149,People!$A$2:$A$100,0)),""))</f>
        <v/>
      </c>
      <c r="H149" s="10" t="str">
        <f>IF(OR(D149="",F149=""),"",MOD(ROUND((D149-F149/24)*1440,0)/1440,1))</f>
        <v/>
      </c>
      <c r="I149" s="11" t="str">
        <f>IF(OR(C149="",F149="",G149=""),"",CHOOSE(MOD(MATCH(C149,{"Monday","Tuesday","Wednesday","Thursday","Friday","Saturday","Sunday"},0)-1+INT(ROUND((D149+(G149-F149)/24)*1440,0)/1440),7)+1,"Monday","Tuesday","Wednesday","Thursday","Friday","Saturday","Sunday"))</f>
        <v/>
      </c>
      <c r="J149" s="12" t="str">
        <f>IF(OR(D149="",F149="",G149=""),"",MOD(ROUND((D149+(G149-F149)/24)*1440,0)/1440,1))</f>
        <v/>
      </c>
      <c r="K149" s="10" t="str">
        <f>IF(OR(D149="",F149="",G149="",E149=""),"",MOD(ROUND((D149+(G149-F149)/24+E149/1440)*1440,0)/1440,1))</f>
        <v/>
      </c>
    </row>
    <row r="150" spans="1:11" x14ac:dyDescent="0.25">
      <c r="D150" s="8"/>
      <c r="F150" s="9" t="str">
        <f>IF(B150="","",IFERROR(INDEX(People!$E$2:$E$100,MATCH(B150,People!$A$2:$A$100,0)),""))</f>
        <v/>
      </c>
      <c r="G150" s="9" t="str">
        <f>IF(A150="","",IFERROR(INDEX(People!$E$2:$E$100,MATCH(A150,People!$A$2:$A$100,0)),""))</f>
        <v/>
      </c>
      <c r="H150" s="10" t="str">
        <f>IF(OR(D150="",F150=""),"",MOD(ROUND((D150-F150/24)*1440,0)/1440,1))</f>
        <v/>
      </c>
      <c r="I150" s="11" t="str">
        <f>IF(OR(C150="",F150="",G150=""),"",CHOOSE(MOD(MATCH(C150,{"Monday","Tuesday","Wednesday","Thursday","Friday","Saturday","Sunday"},0)-1+INT(ROUND((D150+(G150-F150)/24)*1440,0)/1440),7)+1,"Monday","Tuesday","Wednesday","Thursday","Friday","Saturday","Sunday"))</f>
        <v/>
      </c>
      <c r="J150" s="12" t="str">
        <f>IF(OR(D150="",F150="",G150=""),"",MOD(ROUND((D150+(G150-F150)/24)*1440,0)/1440,1))</f>
        <v/>
      </c>
      <c r="K150" s="10" t="str">
        <f>IF(OR(D150="",F150="",G150="",E150=""),"",MOD(ROUND((D150+(G150-F150)/24+E150/1440)*1440,0)/1440,1))</f>
        <v/>
      </c>
    </row>
    <row r="151" spans="1:11" x14ac:dyDescent="0.25">
      <c r="D151" s="8"/>
      <c r="F151" s="9" t="str">
        <f>IF(B151="","",IFERROR(INDEX(People!$E$2:$E$100,MATCH(B151,People!$A$2:$A$100,0)),""))</f>
        <v/>
      </c>
      <c r="G151" s="9" t="str">
        <f>IF(A151="","",IFERROR(INDEX(People!$E$2:$E$100,MATCH(A151,People!$A$2:$A$100,0)),""))</f>
        <v/>
      </c>
      <c r="H151" s="10" t="str">
        <f>IF(OR(D151="",F151=""),"",MOD(ROUND((D151-F151/24)*1440,0)/1440,1))</f>
        <v/>
      </c>
      <c r="I151" s="11" t="str">
        <f>IF(OR(C151="",F151="",G151=""),"",CHOOSE(MOD(MATCH(C151,{"Monday","Tuesday","Wednesday","Thursday","Friday","Saturday","Sunday"},0)-1+INT(ROUND((D151+(G151-F151)/24)*1440,0)/1440),7)+1,"Monday","Tuesday","Wednesday","Thursday","Friday","Saturday","Sunday"))</f>
        <v/>
      </c>
      <c r="J151" s="12" t="str">
        <f>IF(OR(D151="",F151="",G151=""),"",MOD(ROUND((D151+(G151-F151)/24)*1440,0)/1440,1))</f>
        <v/>
      </c>
      <c r="K151" s="10" t="str">
        <f>IF(OR(D151="",F151="",G151="",E151=""),"",MOD(ROUND((D151+(G151-F151)/24+E151/1440)*1440,0)/1440,1))</f>
        <v/>
      </c>
    </row>
    <row r="152" spans="1:11" x14ac:dyDescent="0.25">
      <c r="D152" s="8"/>
      <c r="F152" s="9" t="str">
        <f>IF(B152="","",IFERROR(INDEX(People!$E$2:$E$100,MATCH(B152,People!$A$2:$A$100,0)),""))</f>
        <v/>
      </c>
      <c r="G152" s="9" t="str">
        <f>IF(A152="","",IFERROR(INDEX(People!$E$2:$E$100,MATCH(A152,People!$A$2:$A$100,0)),""))</f>
        <v/>
      </c>
      <c r="H152" s="10" t="str">
        <f>IF(OR(D152="",F152=""),"",MOD(ROUND((D152-F152/24)*1440,0)/1440,1))</f>
        <v/>
      </c>
      <c r="I152" s="11" t="str">
        <f>IF(OR(C152="",F152="",G152=""),"",CHOOSE(MOD(MATCH(C152,{"Monday","Tuesday","Wednesday","Thursday","Friday","Saturday","Sunday"},0)-1+INT(ROUND((D152+(G152-F152)/24)*1440,0)/1440),7)+1,"Monday","Tuesday","Wednesday","Thursday","Friday","Saturday","Sunday"))</f>
        <v/>
      </c>
      <c r="J152" s="12" t="str">
        <f>IF(OR(D152="",F152="",G152=""),"",MOD(ROUND((D152+(G152-F152)/24)*1440,0)/1440,1))</f>
        <v/>
      </c>
      <c r="K152" s="10" t="str">
        <f>IF(OR(D152="",F152="",G152="",E152=""),"",MOD(ROUND((D152+(G152-F152)/24+E152/1440)*1440,0)/1440,1))</f>
        <v/>
      </c>
    </row>
    <row r="153" spans="1:11" x14ac:dyDescent="0.25">
      <c r="D153" s="8"/>
      <c r="F153" s="9" t="str">
        <f>IF(B153="","",IFERROR(INDEX(People!$E$2:$E$100,MATCH(B153,People!$A$2:$A$100,0)),""))</f>
        <v/>
      </c>
      <c r="G153" s="9" t="str">
        <f>IF(A153="","",IFERROR(INDEX(People!$E$2:$E$100,MATCH(A153,People!$A$2:$A$100,0)),""))</f>
        <v/>
      </c>
      <c r="H153" s="10" t="str">
        <f>IF(OR(D153="",F153=""),"",MOD(ROUND((D153-F153/24)*1440,0)/1440,1))</f>
        <v/>
      </c>
      <c r="I153" s="11" t="str">
        <f>IF(OR(C153="",F153="",G153=""),"",CHOOSE(MOD(MATCH(C153,{"Monday","Tuesday","Wednesday","Thursday","Friday","Saturday","Sunday"},0)-1+INT(ROUND((D153+(G153-F153)/24)*1440,0)/1440),7)+1,"Monday","Tuesday","Wednesday","Thursday","Friday","Saturday","Sunday"))</f>
        <v/>
      </c>
      <c r="J153" s="12" t="str">
        <f>IF(OR(D153="",F153="",G153=""),"",MOD(ROUND((D153+(G153-F153)/24)*1440,0)/1440,1))</f>
        <v/>
      </c>
      <c r="K153" s="10" t="str">
        <f>IF(OR(D153="",F153="",G153="",E153=""),"",MOD(ROUND((D153+(G153-F153)/24+E153/1440)*1440,0)/1440,1))</f>
        <v/>
      </c>
    </row>
    <row r="154" spans="1:11" x14ac:dyDescent="0.25">
      <c r="D154" s="8"/>
      <c r="F154" s="9" t="str">
        <f>IF(B154="","",IFERROR(INDEX(People!$E$2:$E$100,MATCH(B154,People!$A$2:$A$100,0)),""))</f>
        <v/>
      </c>
      <c r="G154" s="9" t="str">
        <f>IF(A154="","",IFERROR(INDEX(People!$E$2:$E$100,MATCH(A154,People!$A$2:$A$100,0)),""))</f>
        <v/>
      </c>
      <c r="H154" s="10" t="str">
        <f>IF(OR(D154="",F154=""),"",MOD(ROUND((D154-F154/24)*1440,0)/1440,1))</f>
        <v/>
      </c>
      <c r="I154" s="11" t="str">
        <f>IF(OR(C154="",F154="",G154=""),"",CHOOSE(MOD(MATCH(C154,{"Monday","Tuesday","Wednesday","Thursday","Friday","Saturday","Sunday"},0)-1+INT(ROUND((D154+(G154-F154)/24)*1440,0)/1440),7)+1,"Monday","Tuesday","Wednesday","Thursday","Friday","Saturday","Sunday"))</f>
        <v/>
      </c>
      <c r="J154" s="12" t="str">
        <f>IF(OR(D154="",F154="",G154=""),"",MOD(ROUND((D154+(G154-F154)/24)*1440,0)/1440,1))</f>
        <v/>
      </c>
      <c r="K154" s="10" t="str">
        <f>IF(OR(D154="",F154="",G154="",E154=""),"",MOD(ROUND((D154+(G154-F154)/24+E154/1440)*1440,0)/1440,1))</f>
        <v/>
      </c>
    </row>
    <row r="155" spans="1:11" x14ac:dyDescent="0.25">
      <c r="D155" s="8"/>
      <c r="F155" s="9" t="str">
        <f>IF(B155="","",IFERROR(INDEX(People!$E$2:$E$100,MATCH(B155,People!$A$2:$A$100,0)),""))</f>
        <v/>
      </c>
      <c r="G155" s="9" t="str">
        <f>IF(A155="","",IFERROR(INDEX(People!$E$2:$E$100,MATCH(A155,People!$A$2:$A$100,0)),""))</f>
        <v/>
      </c>
      <c r="H155" s="10" t="str">
        <f>IF(OR(D155="",F155=""),"",MOD(ROUND((D155-F155/24)*1440,0)/1440,1))</f>
        <v/>
      </c>
      <c r="I155" s="11" t="str">
        <f>IF(OR(C155="",F155="",G155=""),"",CHOOSE(MOD(MATCH(C155,{"Monday","Tuesday","Wednesday","Thursday","Friday","Saturday","Sunday"},0)-1+INT(ROUND((D155+(G155-F155)/24)*1440,0)/1440),7)+1,"Monday","Tuesday","Wednesday","Thursday","Friday","Saturday","Sunday"))</f>
        <v/>
      </c>
      <c r="J155" s="12" t="str">
        <f>IF(OR(D155="",F155="",G155=""),"",MOD(ROUND((D155+(G155-F155)/24)*1440,0)/1440,1))</f>
        <v/>
      </c>
      <c r="K155" s="10" t="str">
        <f>IF(OR(D155="",F155="",G155="",E155=""),"",MOD(ROUND((D155+(G155-F155)/24+E155/1440)*1440,0)/1440,1))</f>
        <v/>
      </c>
    </row>
    <row r="156" spans="1:11" x14ac:dyDescent="0.25">
      <c r="D156" s="8"/>
      <c r="F156" s="9" t="str">
        <f>IF(B156="","",IFERROR(INDEX(People!$E$2:$E$100,MATCH(B156,People!$A$2:$A$100,0)),""))</f>
        <v/>
      </c>
      <c r="G156" s="9" t="str">
        <f>IF(A156="","",IFERROR(INDEX(People!$E$2:$E$100,MATCH(A156,People!$A$2:$A$100,0)),""))</f>
        <v/>
      </c>
      <c r="H156" s="10" t="str">
        <f>IF(OR(D156="",F156=""),"",MOD(ROUND((D156-F156/24)*1440,0)/1440,1))</f>
        <v/>
      </c>
      <c r="I156" s="11" t="str">
        <f>IF(OR(C156="",F156="",G156=""),"",CHOOSE(MOD(MATCH(C156,{"Monday","Tuesday","Wednesday","Thursday","Friday","Saturday","Sunday"},0)-1+INT(ROUND((D156+(G156-F156)/24)*1440,0)/1440),7)+1,"Monday","Tuesday","Wednesday","Thursday","Friday","Saturday","Sunday"))</f>
        <v/>
      </c>
      <c r="J156" s="12" t="str">
        <f>IF(OR(D156="",F156="",G156=""),"",MOD(ROUND((D156+(G156-F156)/24)*1440,0)/1440,1))</f>
        <v/>
      </c>
      <c r="K156" s="10" t="str">
        <f>IF(OR(D156="",F156="",G156="",E156=""),"",MOD(ROUND((D156+(G156-F156)/24+E156/1440)*1440,0)/1440,1))</f>
        <v/>
      </c>
    </row>
    <row r="157" spans="1:11" x14ac:dyDescent="0.25">
      <c r="D157" s="8"/>
      <c r="F157" s="9" t="str">
        <f>IF(B157="","",IFERROR(INDEX(People!$E$2:$E$100,MATCH(B157,People!$A$2:$A$100,0)),""))</f>
        <v/>
      </c>
      <c r="G157" s="9" t="str">
        <f>IF(A157="","",IFERROR(INDEX(People!$E$2:$E$100,MATCH(A157,People!$A$2:$A$100,0)),""))</f>
        <v/>
      </c>
      <c r="H157" s="10" t="str">
        <f>IF(OR(D157="",F157=""),"",MOD(ROUND((D157-F157/24)*1440,0)/1440,1))</f>
        <v/>
      </c>
      <c r="I157" s="11" t="str">
        <f>IF(OR(C157="",F157="",G157=""),"",CHOOSE(MOD(MATCH(C157,{"Monday","Tuesday","Wednesday","Thursday","Friday","Saturday","Sunday"},0)-1+INT(ROUND((D157+(G157-F157)/24)*1440,0)/1440),7)+1,"Monday","Tuesday","Wednesday","Thursday","Friday","Saturday","Sunday"))</f>
        <v/>
      </c>
      <c r="J157" s="12" t="str">
        <f>IF(OR(D157="",F157="",G157=""),"",MOD(ROUND((D157+(G157-F157)/24)*1440,0)/1440,1))</f>
        <v/>
      </c>
      <c r="K157" s="10" t="str">
        <f>IF(OR(D157="",F157="",G157="",E157=""),"",MOD(ROUND((D157+(G157-F157)/24+E157/1440)*1440,0)/1440,1))</f>
        <v/>
      </c>
    </row>
    <row r="158" spans="1:11" x14ac:dyDescent="0.25">
      <c r="D158" s="8"/>
      <c r="F158" s="9" t="str">
        <f>IF(B158="","",IFERROR(INDEX(People!$E$2:$E$100,MATCH(B158,People!$A$2:$A$100,0)),""))</f>
        <v/>
      </c>
      <c r="G158" s="9" t="str">
        <f>IF(A158="","",IFERROR(INDEX(People!$E$2:$E$100,MATCH(A158,People!$A$2:$A$100,0)),""))</f>
        <v/>
      </c>
      <c r="H158" s="10" t="str">
        <f>IF(OR(D158="",F158=""),"",MOD(ROUND((D158-F158/24)*1440,0)/1440,1))</f>
        <v/>
      </c>
      <c r="I158" s="11" t="str">
        <f>IF(OR(C158="",F158="",G158=""),"",CHOOSE(MOD(MATCH(C158,{"Monday","Tuesday","Wednesday","Thursday","Friday","Saturday","Sunday"},0)-1+INT(ROUND((D158+(G158-F158)/24)*1440,0)/1440),7)+1,"Monday","Tuesday","Wednesday","Thursday","Friday","Saturday","Sunday"))</f>
        <v/>
      </c>
      <c r="J158" s="12" t="str">
        <f>IF(OR(D158="",F158="",G158=""),"",MOD(ROUND((D158+(G158-F158)/24)*1440,0)/1440,1))</f>
        <v/>
      </c>
      <c r="K158" s="10" t="str">
        <f>IF(OR(D158="",F158="",G158="",E158=""),"",MOD(ROUND((D158+(G158-F158)/24+E158/1440)*1440,0)/1440,1))</f>
        <v/>
      </c>
    </row>
    <row r="159" spans="1:11" x14ac:dyDescent="0.25">
      <c r="D159" s="8"/>
      <c r="F159" s="9" t="str">
        <f>IF(B159="","",IFERROR(INDEX(People!$E$2:$E$100,MATCH(B159,People!$A$2:$A$100,0)),""))</f>
        <v/>
      </c>
      <c r="G159" s="9" t="str">
        <f>IF(A159="","",IFERROR(INDEX(People!$E$2:$E$100,MATCH(A159,People!$A$2:$A$100,0)),""))</f>
        <v/>
      </c>
      <c r="H159" s="10" t="str">
        <f>IF(OR(D159="",F159=""),"",MOD(ROUND((D159-F159/24)*1440,0)/1440,1))</f>
        <v/>
      </c>
      <c r="I159" s="11" t="str">
        <f>IF(OR(C159="",F159="",G159=""),"",CHOOSE(MOD(MATCH(C159,{"Monday","Tuesday","Wednesday","Thursday","Friday","Saturday","Sunday"},0)-1+INT(ROUND((D159+(G159-F159)/24)*1440,0)/1440),7)+1,"Monday","Tuesday","Wednesday","Thursday","Friday","Saturday","Sunday"))</f>
        <v/>
      </c>
      <c r="J159" s="12" t="str">
        <f>IF(OR(D159="",F159="",G159=""),"",MOD(ROUND((D159+(G159-F159)/24)*1440,0)/1440,1))</f>
        <v/>
      </c>
      <c r="K159" s="10" t="str">
        <f>IF(OR(D159="",F159="",G159="",E159=""),"",MOD(ROUND((D159+(G159-F159)/24+E159/1440)*1440,0)/1440,1))</f>
        <v/>
      </c>
    </row>
    <row r="160" spans="1:11" x14ac:dyDescent="0.25">
      <c r="D160" s="8"/>
      <c r="F160" s="9" t="str">
        <f>IF(B160="","",IFERROR(INDEX(People!$E$2:$E$100,MATCH(B160,People!$A$2:$A$100,0)),""))</f>
        <v/>
      </c>
      <c r="G160" s="9" t="str">
        <f>IF(A160="","",IFERROR(INDEX(People!$E$2:$E$100,MATCH(A160,People!$A$2:$A$100,0)),""))</f>
        <v/>
      </c>
      <c r="H160" s="10" t="str">
        <f>IF(OR(D160="",F160=""),"",MOD(ROUND((D160-F160/24)*1440,0)/1440,1))</f>
        <v/>
      </c>
      <c r="I160" s="11" t="str">
        <f>IF(OR(C160="",F160="",G160=""),"",CHOOSE(MOD(MATCH(C160,{"Monday","Tuesday","Wednesday","Thursday","Friday","Saturday","Sunday"},0)-1+INT(ROUND((D160+(G160-F160)/24)*1440,0)/1440),7)+1,"Monday","Tuesday","Wednesday","Thursday","Friday","Saturday","Sunday"))</f>
        <v/>
      </c>
      <c r="J160" s="12" t="str">
        <f>IF(OR(D160="",F160="",G160=""),"",MOD(ROUND((D160+(G160-F160)/24)*1440,0)/1440,1))</f>
        <v/>
      </c>
      <c r="K160" s="10" t="str">
        <f>IF(OR(D160="",F160="",G160="",E160=""),"",MOD(ROUND((D160+(G160-F160)/24+E160/1440)*1440,0)/1440,1))</f>
        <v/>
      </c>
    </row>
    <row r="161" spans="1:11" x14ac:dyDescent="0.25">
      <c r="D161" s="8"/>
      <c r="F161" s="9" t="str">
        <f>IF(B161="","",IFERROR(INDEX(People!$E$2:$E$100,MATCH(B161,People!$A$2:$A$100,0)),""))</f>
        <v/>
      </c>
      <c r="G161" s="9" t="str">
        <f>IF(A161="","",IFERROR(INDEX(People!$E$2:$E$100,MATCH(A161,People!$A$2:$A$100,0)),""))</f>
        <v/>
      </c>
      <c r="H161" s="10" t="str">
        <f>IF(OR(D161="",F161=""),"",MOD(ROUND((D161-F161/24)*1440,0)/1440,1))</f>
        <v/>
      </c>
      <c r="I161" s="11" t="str">
        <f>IF(OR(C161="",F161="",G161=""),"",CHOOSE(MOD(MATCH(C161,{"Monday","Tuesday","Wednesday","Thursday","Friday","Saturday","Sunday"},0)-1+INT(ROUND((D161+(G161-F161)/24)*1440,0)/1440),7)+1,"Monday","Tuesday","Wednesday","Thursday","Friday","Saturday","Sunday"))</f>
        <v/>
      </c>
      <c r="J161" s="12" t="str">
        <f>IF(OR(D161="",F161="",G161=""),"",MOD(ROUND((D161+(G161-F161)/24)*1440,0)/1440,1))</f>
        <v/>
      </c>
      <c r="K161" s="10" t="str">
        <f>IF(OR(D161="",F161="",G161="",E161=""),"",MOD(ROUND((D161+(G161-F161)/24+E161/1440)*1440,0)/1440,1))</f>
        <v/>
      </c>
    </row>
    <row r="162" spans="1:11" x14ac:dyDescent="0.25">
      <c r="D162" s="8"/>
      <c r="F162" s="9" t="str">
        <f>IF(B162="","",IFERROR(INDEX(People!$E$2:$E$100,MATCH(B162,People!$A$2:$A$100,0)),""))</f>
        <v/>
      </c>
      <c r="G162" s="9" t="str">
        <f>IF(A162="","",IFERROR(INDEX(People!$E$2:$E$100,MATCH(A162,People!$A$2:$A$100,0)),""))</f>
        <v/>
      </c>
      <c r="H162" s="10" t="str">
        <f>IF(OR(D162="",F162=""),"",MOD(ROUND((D162-F162/24)*1440,0)/1440,1))</f>
        <v/>
      </c>
      <c r="I162" s="11" t="str">
        <f>IF(OR(C162="",F162="",G162=""),"",CHOOSE(MOD(MATCH(C162,{"Monday","Tuesday","Wednesday","Thursday","Friday","Saturday","Sunday"},0)-1+INT(ROUND((D162+(G162-F162)/24)*1440,0)/1440),7)+1,"Monday","Tuesday","Wednesday","Thursday","Friday","Saturday","Sunday"))</f>
        <v/>
      </c>
      <c r="J162" s="12" t="str">
        <f>IF(OR(D162="",F162="",G162=""),"",MOD(ROUND((D162+(G162-F162)/24)*1440,0)/1440,1))</f>
        <v/>
      </c>
      <c r="K162" s="10" t="str">
        <f>IF(OR(D162="",F162="",G162="",E162=""),"",MOD(ROUND((D162+(G162-F162)/24+E162/1440)*1440,0)/1440,1))</f>
        <v/>
      </c>
    </row>
    <row r="163" spans="1:11" x14ac:dyDescent="0.25">
      <c r="D163" s="8"/>
      <c r="F163" s="9" t="str">
        <f>IF(B163="","",IFERROR(INDEX(People!$E$2:$E$100,MATCH(B163,People!$A$2:$A$100,0)),""))</f>
        <v/>
      </c>
      <c r="G163" s="9" t="str">
        <f>IF(A163="","",IFERROR(INDEX(People!$E$2:$E$100,MATCH(A163,People!$A$2:$A$100,0)),""))</f>
        <v/>
      </c>
      <c r="H163" s="10" t="str">
        <f>IF(OR(D163="",F163=""),"",MOD(ROUND((D163-F163/24)*1440,0)/1440,1))</f>
        <v/>
      </c>
      <c r="I163" s="11" t="str">
        <f>IF(OR(C163="",F163="",G163=""),"",CHOOSE(MOD(MATCH(C163,{"Monday","Tuesday","Wednesday","Thursday","Friday","Saturday","Sunday"},0)-1+INT(ROUND((D163+(G163-F163)/24)*1440,0)/1440),7)+1,"Monday","Tuesday","Wednesday","Thursday","Friday","Saturday","Sunday"))</f>
        <v/>
      </c>
      <c r="J163" s="12" t="str">
        <f>IF(OR(D163="",F163="",G163=""),"",MOD(ROUND((D163+(G163-F163)/24)*1440,0)/1440,1))</f>
        <v/>
      </c>
      <c r="K163" s="10" t="str">
        <f>IF(OR(D163="",F163="",G163="",E163=""),"",MOD(ROUND((D163+(G163-F163)/24+E163/1440)*1440,0)/1440,1))</f>
        <v/>
      </c>
    </row>
    <row r="164" spans="1:11" x14ac:dyDescent="0.25">
      <c r="D164" s="8"/>
      <c r="F164" s="9" t="str">
        <f>IF(B164="","",IFERROR(INDEX(People!$E$2:$E$100,MATCH(B164,People!$A$2:$A$100,0)),""))</f>
        <v/>
      </c>
      <c r="G164" s="9" t="str">
        <f>IF(A164="","",IFERROR(INDEX(People!$E$2:$E$100,MATCH(A164,People!$A$2:$A$100,0)),""))</f>
        <v/>
      </c>
      <c r="H164" s="10" t="str">
        <f>IF(OR(D164="",F164=""),"",MOD(ROUND((D164-F164/24)*1440,0)/1440,1))</f>
        <v/>
      </c>
      <c r="I164" s="11" t="str">
        <f>IF(OR(C164="",F164="",G164=""),"",CHOOSE(MOD(MATCH(C164,{"Monday","Tuesday","Wednesday","Thursday","Friday","Saturday","Sunday"},0)-1+INT(ROUND((D164+(G164-F164)/24)*1440,0)/1440),7)+1,"Monday","Tuesday","Wednesday","Thursday","Friday","Saturday","Sunday"))</f>
        <v/>
      </c>
      <c r="J164" s="12" t="str">
        <f>IF(OR(D164="",F164="",G164=""),"",MOD(ROUND((D164+(G164-F164)/24)*1440,0)/1440,1))</f>
        <v/>
      </c>
      <c r="K164" s="10" t="str">
        <f>IF(OR(D164="",F164="",G164="",E164=""),"",MOD(ROUND((D164+(G164-F164)/24+E164/1440)*1440,0)/1440,1))</f>
        <v/>
      </c>
    </row>
    <row r="165" spans="1:11" x14ac:dyDescent="0.25">
      <c r="D165" s="8"/>
      <c r="F165" s="9" t="str">
        <f>IF(B165="","",IFERROR(INDEX(People!$E$2:$E$100,MATCH(B165,People!$A$2:$A$100,0)),""))</f>
        <v/>
      </c>
      <c r="G165" s="9" t="str">
        <f>IF(A165="","",IFERROR(INDEX(People!$E$2:$E$100,MATCH(A165,People!$A$2:$A$100,0)),""))</f>
        <v/>
      </c>
      <c r="H165" s="10" t="str">
        <f>IF(OR(D165="",F165=""),"",MOD(ROUND((D165-F165/24)*1440,0)/1440,1))</f>
        <v/>
      </c>
      <c r="I165" s="11" t="str">
        <f>IF(OR(C165="",F165="",G165=""),"",CHOOSE(MOD(MATCH(C165,{"Monday","Tuesday","Wednesday","Thursday","Friday","Saturday","Sunday"},0)-1+INT(ROUND((D165+(G165-F165)/24)*1440,0)/1440),7)+1,"Monday","Tuesday","Wednesday","Thursday","Friday","Saturday","Sunday"))</f>
        <v/>
      </c>
      <c r="J165" s="12" t="str">
        <f>IF(OR(D165="",F165="",G165=""),"",MOD(ROUND((D165+(G165-F165)/24)*1440,0)/1440,1))</f>
        <v/>
      </c>
      <c r="K165" s="10" t="str">
        <f>IF(OR(D165="",F165="",G165="",E165=""),"",MOD(ROUND((D165+(G165-F165)/24+E165/1440)*1440,0)/1440,1))</f>
        <v/>
      </c>
    </row>
    <row r="166" spans="1:11" x14ac:dyDescent="0.25">
      <c r="D166" s="8"/>
      <c r="F166" s="9" t="str">
        <f>IF(B166="","",IFERROR(INDEX(People!$E$2:$E$100,MATCH(B166,People!$A$2:$A$100,0)),""))</f>
        <v/>
      </c>
      <c r="G166" s="9" t="str">
        <f>IF(A166="","",IFERROR(INDEX(People!$E$2:$E$100,MATCH(A166,People!$A$2:$A$100,0)),""))</f>
        <v/>
      </c>
      <c r="H166" s="10" t="str">
        <f>IF(OR(D166="",F166=""),"",MOD(ROUND((D166-F166/24)*1440,0)/1440,1))</f>
        <v/>
      </c>
      <c r="I166" s="11" t="str">
        <f>IF(OR(C166="",F166="",G166=""),"",CHOOSE(MOD(MATCH(C166,{"Monday","Tuesday","Wednesday","Thursday","Friday","Saturday","Sunday"},0)-1+INT(ROUND((D166+(G166-F166)/24)*1440,0)/1440),7)+1,"Monday","Tuesday","Wednesday","Thursday","Friday","Saturday","Sunday"))</f>
        <v/>
      </c>
      <c r="J166" s="12" t="str">
        <f>IF(OR(D166="",F166="",G166=""),"",MOD(ROUND((D166+(G166-F166)/24)*1440,0)/1440,1))</f>
        <v/>
      </c>
      <c r="K166" s="10" t="str">
        <f>IF(OR(D166="",F166="",G166="",E166=""),"",MOD(ROUND((D166+(G166-F166)/24+E166/1440)*1440,0)/1440,1))</f>
        <v/>
      </c>
    </row>
    <row r="167" spans="1:11" x14ac:dyDescent="0.25">
      <c r="D167" s="8"/>
      <c r="F167" s="9" t="str">
        <f>IF(B167="","",IFERROR(INDEX(People!$E$2:$E$100,MATCH(B167,People!$A$2:$A$100,0)),""))</f>
        <v/>
      </c>
      <c r="G167" s="9" t="str">
        <f>IF(A167="","",IFERROR(INDEX(People!$E$2:$E$100,MATCH(A167,People!$A$2:$A$100,0)),""))</f>
        <v/>
      </c>
      <c r="H167" s="10" t="str">
        <f>IF(OR(D167="",F167=""),"",MOD(ROUND((D167-F167/24)*1440,0)/1440,1))</f>
        <v/>
      </c>
      <c r="I167" s="11" t="str">
        <f>IF(OR(C167="",F167="",G167=""),"",CHOOSE(MOD(MATCH(C167,{"Monday","Tuesday","Wednesday","Thursday","Friday","Saturday","Sunday"},0)-1+INT(ROUND((D167+(G167-F167)/24)*1440,0)/1440),7)+1,"Monday","Tuesday","Wednesday","Thursday","Friday","Saturday","Sunday"))</f>
        <v/>
      </c>
      <c r="J167" s="12" t="str">
        <f>IF(OR(D167="",F167="",G167=""),"",MOD(ROUND((D167+(G167-F167)/24)*1440,0)/1440,1))</f>
        <v/>
      </c>
      <c r="K167" s="10" t="str">
        <f>IF(OR(D167="",F167="",G167="",E167=""),"",MOD(ROUND((D167+(G167-F167)/24+E167/1440)*1440,0)/1440,1))</f>
        <v/>
      </c>
    </row>
    <row r="168" spans="1:11" x14ac:dyDescent="0.25">
      <c r="D168" s="8"/>
      <c r="F168" s="9" t="str">
        <f>IF(B168="","",IFERROR(INDEX(People!$E$2:$E$100,MATCH(B168,People!$A$2:$A$100,0)),""))</f>
        <v/>
      </c>
      <c r="G168" s="9" t="str">
        <f>IF(A168="","",IFERROR(INDEX(People!$E$2:$E$100,MATCH(A168,People!$A$2:$A$100,0)),""))</f>
        <v/>
      </c>
      <c r="H168" s="10" t="str">
        <f>IF(OR(D168="",F168=""),"",MOD(ROUND((D168-F168/24)*1440,0)/1440,1))</f>
        <v/>
      </c>
      <c r="I168" s="11" t="str">
        <f>IF(OR(C168="",F168="",G168=""),"",CHOOSE(MOD(MATCH(C168,{"Monday","Tuesday","Wednesday","Thursday","Friday","Saturday","Sunday"},0)-1+INT(ROUND((D168+(G168-F168)/24)*1440,0)/1440),7)+1,"Monday","Tuesday","Wednesday","Thursday","Friday","Saturday","Sunday"))</f>
        <v/>
      </c>
      <c r="J168" s="12" t="str">
        <f>IF(OR(D168="",F168="",G168=""),"",MOD(ROUND((D168+(G168-F168)/24)*1440,0)/1440,1))</f>
        <v/>
      </c>
      <c r="K168" s="10" t="str">
        <f>IF(OR(D168="",F168="",G168="",E168=""),"",MOD(ROUND((D168+(G168-F168)/24+E168/1440)*1440,0)/1440,1))</f>
        <v/>
      </c>
    </row>
    <row r="169" spans="1:11" x14ac:dyDescent="0.25">
      <c r="D169" s="8"/>
      <c r="F169" s="9" t="str">
        <f>IF(B169="","",IFERROR(INDEX(People!$E$2:$E$100,MATCH(B169,People!$A$2:$A$100,0)),""))</f>
        <v/>
      </c>
      <c r="G169" s="9" t="str">
        <f>IF(A169="","",IFERROR(INDEX(People!$E$2:$E$100,MATCH(A169,People!$A$2:$A$100,0)),""))</f>
        <v/>
      </c>
      <c r="H169" s="10" t="str">
        <f>IF(OR(D169="",F169=""),"",MOD(ROUND((D169-F169/24)*1440,0)/1440,1))</f>
        <v/>
      </c>
      <c r="I169" s="11" t="str">
        <f>IF(OR(C169="",F169="",G169=""),"",CHOOSE(MOD(MATCH(C169,{"Monday","Tuesday","Wednesday","Thursday","Friday","Saturday","Sunday"},0)-1+INT(ROUND((D169+(G169-F169)/24)*1440,0)/1440),7)+1,"Monday","Tuesday","Wednesday","Thursday","Friday","Saturday","Sunday"))</f>
        <v/>
      </c>
      <c r="J169" s="12" t="str">
        <f>IF(OR(D169="",F169="",G169=""),"",MOD(ROUND((D169+(G169-F169)/24)*1440,0)/1440,1))</f>
        <v/>
      </c>
      <c r="K169" s="10" t="str">
        <f>IF(OR(D169="",F169="",G169="",E169=""),"",MOD(ROUND((D169+(G169-F169)/24+E169/1440)*1440,0)/1440,1))</f>
        <v/>
      </c>
    </row>
    <row r="170" spans="1:11" x14ac:dyDescent="0.25">
      <c r="D170" s="8"/>
      <c r="F170" s="9" t="str">
        <f>IF(B170="","",IFERROR(INDEX(People!$E$2:$E$100,MATCH(B170,People!$A$2:$A$100,0)),""))</f>
        <v/>
      </c>
      <c r="G170" s="9" t="str">
        <f>IF(A170="","",IFERROR(INDEX(People!$E$2:$E$100,MATCH(A170,People!$A$2:$A$100,0)),""))</f>
        <v/>
      </c>
      <c r="H170" s="10" t="str">
        <f>IF(OR(D170="",F170=""),"",MOD(ROUND((D170-F170/24)*1440,0)/1440,1))</f>
        <v/>
      </c>
      <c r="I170" s="11" t="str">
        <f>IF(OR(C170="",F170="",G170=""),"",CHOOSE(MOD(MATCH(C170,{"Monday","Tuesday","Wednesday","Thursday","Friday","Saturday","Sunday"},0)-1+INT(ROUND((D170+(G170-F170)/24)*1440,0)/1440),7)+1,"Monday","Tuesday","Wednesday","Thursday","Friday","Saturday","Sunday"))</f>
        <v/>
      </c>
      <c r="J170" s="12" t="str">
        <f>IF(OR(D170="",F170="",G170=""),"",MOD(ROUND((D170+(G170-F170)/24)*1440,0)/1440,1))</f>
        <v/>
      </c>
      <c r="K170" s="10" t="str">
        <f>IF(OR(D170="",F170="",G170="",E170=""),"",MOD(ROUND((D170+(G170-F170)/24+E170/1440)*1440,0)/1440,1))</f>
        <v/>
      </c>
    </row>
    <row r="171" spans="1:11" x14ac:dyDescent="0.25">
      <c r="D171" s="8"/>
      <c r="F171" s="9" t="str">
        <f>IF(B171="","",IFERROR(INDEX(People!$E$2:$E$100,MATCH(B171,People!$A$2:$A$100,0)),""))</f>
        <v/>
      </c>
      <c r="G171" s="9" t="str">
        <f>IF(A171="","",IFERROR(INDEX(People!$E$2:$E$100,MATCH(A171,People!$A$2:$A$100,0)),""))</f>
        <v/>
      </c>
      <c r="H171" s="10" t="str">
        <f>IF(OR(D171="",F171=""),"",MOD(ROUND((D171-F171/24)*1440,0)/1440,1))</f>
        <v/>
      </c>
      <c r="I171" s="11" t="str">
        <f>IF(OR(C171="",F171="",G171=""),"",CHOOSE(MOD(MATCH(C171,{"Monday","Tuesday","Wednesday","Thursday","Friday","Saturday","Sunday"},0)-1+INT(ROUND((D171+(G171-F171)/24)*1440,0)/1440),7)+1,"Monday","Tuesday","Wednesday","Thursday","Friday","Saturday","Sunday"))</f>
        <v/>
      </c>
      <c r="J171" s="12" t="str">
        <f>IF(OR(D171="",F171="",G171=""),"",MOD(ROUND((D171+(G171-F171)/24)*1440,0)/1440,1))</f>
        <v/>
      </c>
      <c r="K171" s="10" t="str">
        <f>IF(OR(D171="",F171="",G171="",E171=""),"",MOD(ROUND((D171+(G171-F171)/24+E171/1440)*1440,0)/1440,1))</f>
        <v/>
      </c>
    </row>
    <row r="172" spans="1:11" x14ac:dyDescent="0.25">
      <c r="D172" s="8"/>
      <c r="F172" s="9" t="str">
        <f>IF(B172="","",IFERROR(INDEX(People!$E$2:$E$100,MATCH(B172,People!$A$2:$A$100,0)),""))</f>
        <v/>
      </c>
      <c r="G172" s="9" t="str">
        <f>IF(A172="","",IFERROR(INDEX(People!$E$2:$E$100,MATCH(A172,People!$A$2:$A$100,0)),""))</f>
        <v/>
      </c>
      <c r="H172" s="10" t="str">
        <f>IF(OR(D172="",F172=""),"",MOD(ROUND((D172-F172/24)*1440,0)/1440,1))</f>
        <v/>
      </c>
      <c r="I172" s="11" t="str">
        <f>IF(OR(C172="",F172="",G172=""),"",CHOOSE(MOD(MATCH(C172,{"Monday","Tuesday","Wednesday","Thursday","Friday","Saturday","Sunday"},0)-1+INT(ROUND((D172+(G172-F172)/24)*1440,0)/1440),7)+1,"Monday","Tuesday","Wednesday","Thursday","Friday","Saturday","Sunday"))</f>
        <v/>
      </c>
      <c r="J172" s="12" t="str">
        <f>IF(OR(D172="",F172="",G172=""),"",MOD(ROUND((D172+(G172-F172)/24)*1440,0)/1440,1))</f>
        <v/>
      </c>
      <c r="K172" s="10" t="str">
        <f>IF(OR(D172="",F172="",G172="",E172=""),"",MOD(ROUND((D172+(G172-F172)/24+E172/1440)*1440,0)/1440,1))</f>
        <v/>
      </c>
    </row>
    <row r="173" spans="1:11" x14ac:dyDescent="0.25">
      <c r="D173" s="8"/>
      <c r="F173" s="9" t="str">
        <f>IF(B173="","",IFERROR(INDEX(People!$E$2:$E$100,MATCH(B173,People!$A$2:$A$100,0)),""))</f>
        <v/>
      </c>
      <c r="G173" s="9" t="str">
        <f>IF(A173="","",IFERROR(INDEX(People!$E$2:$E$100,MATCH(A173,People!$A$2:$A$100,0)),""))</f>
        <v/>
      </c>
      <c r="H173" s="10" t="str">
        <f>IF(OR(D173="",F173=""),"",MOD(ROUND((D173-F173/24)*1440,0)/1440,1))</f>
        <v/>
      </c>
      <c r="I173" s="11" t="str">
        <f>IF(OR(C173="",F173="",G173=""),"",CHOOSE(MOD(MATCH(C173,{"Monday","Tuesday","Wednesday","Thursday","Friday","Saturday","Sunday"},0)-1+INT(ROUND((D173+(G173-F173)/24)*1440,0)/1440),7)+1,"Monday","Tuesday","Wednesday","Thursday","Friday","Saturday","Sunday"))</f>
        <v/>
      </c>
      <c r="J173" s="12" t="str">
        <f>IF(OR(D173="",F173="",G173=""),"",MOD(ROUND((D173+(G173-F173)/24)*1440,0)/1440,1))</f>
        <v/>
      </c>
      <c r="K173" s="10" t="str">
        <f>IF(OR(D173="",F173="",G173="",E173=""),"",MOD(ROUND((D173+(G173-F173)/24+E173/1440)*1440,0)/1440,1))</f>
        <v/>
      </c>
    </row>
    <row r="174" spans="1:11" x14ac:dyDescent="0.25">
      <c r="D174" s="8"/>
      <c r="F174" s="9" t="str">
        <f>IF(B174="","",IFERROR(INDEX(People!$E$2:$E$100,MATCH(B174,People!$A$2:$A$100,0)),""))</f>
        <v/>
      </c>
      <c r="G174" s="9" t="str">
        <f>IF(A174="","",IFERROR(INDEX(People!$E$2:$E$100,MATCH(A174,People!$A$2:$A$100,0)),""))</f>
        <v/>
      </c>
      <c r="H174" s="10" t="str">
        <f>IF(OR(D174="",F174=""),"",MOD(ROUND((D174-F174/24)*1440,0)/1440,1))</f>
        <v/>
      </c>
      <c r="I174" s="11" t="str">
        <f>IF(OR(C174="",F174="",G174=""),"",CHOOSE(MOD(MATCH(C174,{"Monday","Tuesday","Wednesday","Thursday","Friday","Saturday","Sunday"},0)-1+INT(ROUND((D174+(G174-F174)/24)*1440,0)/1440),7)+1,"Monday","Tuesday","Wednesday","Thursday","Friday","Saturday","Sunday"))</f>
        <v/>
      </c>
      <c r="J174" s="12" t="str">
        <f>IF(OR(D174="",F174="",G174=""),"",MOD(ROUND((D174+(G174-F174)/24)*1440,0)/1440,1))</f>
        <v/>
      </c>
      <c r="K174" s="10" t="str">
        <f>IF(OR(D174="",F174="",G174="",E174=""),"",MOD(ROUND((D174+(G174-F174)/24+E174/1440)*1440,0)/1440,1))</f>
        <v/>
      </c>
    </row>
    <row r="175" spans="1:11" x14ac:dyDescent="0.25">
      <c r="D175" s="8"/>
      <c r="F175" s="9" t="str">
        <f>IF(B175="","",IFERROR(INDEX(People!$E$2:$E$100,MATCH(B175,People!$A$2:$A$100,0)),""))</f>
        <v/>
      </c>
      <c r="G175" s="9" t="str">
        <f>IF(A175="","",IFERROR(INDEX(People!$E$2:$E$100,MATCH(A175,People!$A$2:$A$100,0)),""))</f>
        <v/>
      </c>
      <c r="H175" s="10" t="str">
        <f>IF(OR(D175="",F175=""),"",MOD(ROUND((D175-F175/24)*1440,0)/1440,1))</f>
        <v/>
      </c>
      <c r="I175" s="11" t="str">
        <f>IF(OR(C175="",F175="",G175=""),"",CHOOSE(MOD(MATCH(C175,{"Monday","Tuesday","Wednesday","Thursday","Friday","Saturday","Sunday"},0)-1+INT(ROUND((D175+(G175-F175)/24)*1440,0)/1440),7)+1,"Monday","Tuesday","Wednesday","Thursday","Friday","Saturday","Sunday"))</f>
        <v/>
      </c>
      <c r="J175" s="12" t="str">
        <f>IF(OR(D175="",F175="",G175=""),"",MOD(ROUND((D175+(G175-F175)/24)*1440,0)/1440,1))</f>
        <v/>
      </c>
      <c r="K175" s="10" t="str">
        <f>IF(OR(D175="",F175="",G175="",E175=""),"",MOD(ROUND((D175+(G175-F175)/24+E175/1440)*1440,0)/1440,1))</f>
        <v/>
      </c>
    </row>
    <row r="176" spans="1:11" x14ac:dyDescent="0.25">
      <c r="D176" s="8"/>
      <c r="F176" s="9" t="str">
        <f>IF(B176="","",IFERROR(INDEX(People!$E$2:$E$100,MATCH(B176,People!$A$2:$A$100,0)),""))</f>
        <v/>
      </c>
      <c r="G176" s="9" t="str">
        <f>IF(A176="","",IFERROR(INDEX(People!$E$2:$E$100,MATCH(A176,People!$A$2:$A$100,0)),""))</f>
        <v/>
      </c>
      <c r="H176" s="10" t="str">
        <f>IF(OR(D176="",F176=""),"",MOD(ROUND((D176-F176/24)*1440,0)/1440,1))</f>
        <v/>
      </c>
      <c r="I176" s="11" t="str">
        <f>IF(OR(C176="",F176="",G176=""),"",CHOOSE(MOD(MATCH(C176,{"Monday","Tuesday","Wednesday","Thursday","Friday","Saturday","Sunday"},0)-1+INT(ROUND((D176+(G176-F176)/24)*1440,0)/1440),7)+1,"Monday","Tuesday","Wednesday","Thursday","Friday","Saturday","Sunday"))</f>
        <v/>
      </c>
      <c r="J176" s="12" t="str">
        <f>IF(OR(D176="",F176="",G176=""),"",MOD(ROUND((D176+(G176-F176)/24)*1440,0)/1440,1))</f>
        <v/>
      </c>
      <c r="K176" s="10" t="str">
        <f>IF(OR(D176="",F176="",G176="",E176=""),"",MOD(ROUND((D176+(G176-F176)/24+E176/1440)*1440,0)/1440,1))</f>
        <v/>
      </c>
    </row>
    <row r="177" spans="1:11" x14ac:dyDescent="0.25">
      <c r="D177" s="8"/>
      <c r="F177" s="9" t="str">
        <f>IF(B177="","",IFERROR(INDEX(People!$E$2:$E$100,MATCH(B177,People!$A$2:$A$100,0)),""))</f>
        <v/>
      </c>
      <c r="G177" s="9" t="str">
        <f>IF(A177="","",IFERROR(INDEX(People!$E$2:$E$100,MATCH(A177,People!$A$2:$A$100,0)),""))</f>
        <v/>
      </c>
      <c r="H177" s="10" t="str">
        <f>IF(OR(D177="",F177=""),"",MOD(ROUND((D177-F177/24)*1440,0)/1440,1))</f>
        <v/>
      </c>
      <c r="I177" s="11" t="str">
        <f>IF(OR(C177="",F177="",G177=""),"",CHOOSE(MOD(MATCH(C177,{"Monday","Tuesday","Wednesday","Thursday","Friday","Saturday","Sunday"},0)-1+INT(ROUND((D177+(G177-F177)/24)*1440,0)/1440),7)+1,"Monday","Tuesday","Wednesday","Thursday","Friday","Saturday","Sunday"))</f>
        <v/>
      </c>
      <c r="J177" s="12" t="str">
        <f>IF(OR(D177="",F177="",G177=""),"",MOD(ROUND((D177+(G177-F177)/24)*1440,0)/1440,1))</f>
        <v/>
      </c>
      <c r="K177" s="10" t="str">
        <f>IF(OR(D177="",F177="",G177="",E177=""),"",MOD(ROUND((D177+(G177-F177)/24+E177/1440)*1440,0)/1440,1))</f>
        <v/>
      </c>
    </row>
    <row r="178" spans="1:11" x14ac:dyDescent="0.25">
      <c r="D178" s="8"/>
      <c r="F178" s="9" t="str">
        <f>IF(B178="","",IFERROR(INDEX(People!$E$2:$E$100,MATCH(B178,People!$A$2:$A$100,0)),""))</f>
        <v/>
      </c>
      <c r="G178" s="9" t="str">
        <f>IF(A178="","",IFERROR(INDEX(People!$E$2:$E$100,MATCH(A178,People!$A$2:$A$100,0)),""))</f>
        <v/>
      </c>
      <c r="H178" s="10" t="str">
        <f>IF(OR(D178="",F178=""),"",MOD(ROUND((D178-F178/24)*1440,0)/1440,1))</f>
        <v/>
      </c>
      <c r="I178" s="11" t="str">
        <f>IF(OR(C178="",F178="",G178=""),"",CHOOSE(MOD(MATCH(C178,{"Monday","Tuesday","Wednesday","Thursday","Friday","Saturday","Sunday"},0)-1+INT(ROUND((D178+(G178-F178)/24)*1440,0)/1440),7)+1,"Monday","Tuesday","Wednesday","Thursday","Friday","Saturday","Sunday"))</f>
        <v/>
      </c>
      <c r="J178" s="12" t="str">
        <f>IF(OR(D178="",F178="",G178=""),"",MOD(ROUND((D178+(G178-F178)/24)*1440,0)/1440,1))</f>
        <v/>
      </c>
      <c r="K178" s="10" t="str">
        <f>IF(OR(D178="",F178="",G178="",E178=""),"",MOD(ROUND((D178+(G178-F178)/24+E178/1440)*1440,0)/1440,1))</f>
        <v/>
      </c>
    </row>
    <row r="179" spans="1:11" x14ac:dyDescent="0.25">
      <c r="D179" s="8"/>
      <c r="F179" s="9" t="str">
        <f>IF(B179="","",IFERROR(INDEX(People!$E$2:$E$100,MATCH(B179,People!$A$2:$A$100,0)),""))</f>
        <v/>
      </c>
      <c r="G179" s="9" t="str">
        <f>IF(A179="","",IFERROR(INDEX(People!$E$2:$E$100,MATCH(A179,People!$A$2:$A$100,0)),""))</f>
        <v/>
      </c>
      <c r="H179" s="10" t="str">
        <f>IF(OR(D179="",F179=""),"",MOD(ROUND((D179-F179/24)*1440,0)/1440,1))</f>
        <v/>
      </c>
      <c r="I179" s="11" t="str">
        <f>IF(OR(C179="",F179="",G179=""),"",CHOOSE(MOD(MATCH(C179,{"Monday","Tuesday","Wednesday","Thursday","Friday","Saturday","Sunday"},0)-1+INT(ROUND((D179+(G179-F179)/24)*1440,0)/1440),7)+1,"Monday","Tuesday","Wednesday","Thursday","Friday","Saturday","Sunday"))</f>
        <v/>
      </c>
      <c r="J179" s="12" t="str">
        <f>IF(OR(D179="",F179="",G179=""),"",MOD(ROUND((D179+(G179-F179)/24)*1440,0)/1440,1))</f>
        <v/>
      </c>
      <c r="K179" s="10" t="str">
        <f>IF(OR(D179="",F179="",G179="",E179=""),"",MOD(ROUND((D179+(G179-F179)/24+E179/1440)*1440,0)/1440,1))</f>
        <v/>
      </c>
    </row>
    <row r="180" spans="1:11" x14ac:dyDescent="0.25">
      <c r="D180" s="8"/>
      <c r="F180" s="9" t="str">
        <f>IF(B180="","",IFERROR(INDEX(People!$E$2:$E$100,MATCH(B180,People!$A$2:$A$100,0)),""))</f>
        <v/>
      </c>
      <c r="G180" s="9" t="str">
        <f>IF(A180="","",IFERROR(INDEX(People!$E$2:$E$100,MATCH(A180,People!$A$2:$A$100,0)),""))</f>
        <v/>
      </c>
      <c r="H180" s="10" t="str">
        <f>IF(OR(D180="",F180=""),"",MOD(ROUND((D180-F180/24)*1440,0)/1440,1))</f>
        <v/>
      </c>
      <c r="I180" s="11" t="str">
        <f>IF(OR(C180="",F180="",G180=""),"",CHOOSE(MOD(MATCH(C180,{"Monday","Tuesday","Wednesday","Thursday","Friday","Saturday","Sunday"},0)-1+INT(ROUND((D180+(G180-F180)/24)*1440,0)/1440),7)+1,"Monday","Tuesday","Wednesday","Thursday","Friday","Saturday","Sunday"))</f>
        <v/>
      </c>
      <c r="J180" s="12" t="str">
        <f>IF(OR(D180="",F180="",G180=""),"",MOD(ROUND((D180+(G180-F180)/24)*1440,0)/1440,1))</f>
        <v/>
      </c>
      <c r="K180" s="10" t="str">
        <f>IF(OR(D180="",F180="",G180="",E180=""),"",MOD(ROUND((D180+(G180-F180)/24+E180/1440)*1440,0)/1440,1))</f>
        <v/>
      </c>
    </row>
    <row r="181" spans="1:11" x14ac:dyDescent="0.25">
      <c r="D181" s="8"/>
      <c r="F181" s="9" t="str">
        <f>IF(B181="","",IFERROR(INDEX(People!$E$2:$E$100,MATCH(B181,People!$A$2:$A$100,0)),""))</f>
        <v/>
      </c>
      <c r="G181" s="9" t="str">
        <f>IF(A181="","",IFERROR(INDEX(People!$E$2:$E$100,MATCH(A181,People!$A$2:$A$100,0)),""))</f>
        <v/>
      </c>
      <c r="H181" s="10" t="str">
        <f>IF(OR(D181="",F181=""),"",MOD(ROUND((D181-F181/24)*1440,0)/1440,1))</f>
        <v/>
      </c>
      <c r="I181" s="11" t="str">
        <f>IF(OR(C181="",F181="",G181=""),"",CHOOSE(MOD(MATCH(C181,{"Monday","Tuesday","Wednesday","Thursday","Friday","Saturday","Sunday"},0)-1+INT(ROUND((D181+(G181-F181)/24)*1440,0)/1440),7)+1,"Monday","Tuesday","Wednesday","Thursday","Friday","Saturday","Sunday"))</f>
        <v/>
      </c>
      <c r="J181" s="12" t="str">
        <f>IF(OR(D181="",F181="",G181=""),"",MOD(ROUND((D181+(G181-F181)/24)*1440,0)/1440,1))</f>
        <v/>
      </c>
      <c r="K181" s="10" t="str">
        <f>IF(OR(D181="",F181="",G181="",E181=""),"",MOD(ROUND((D181+(G181-F181)/24+E181/1440)*1440,0)/1440,1))</f>
        <v/>
      </c>
    </row>
    <row r="182" spans="1:11" x14ac:dyDescent="0.25">
      <c r="D182" s="8"/>
      <c r="F182" s="9" t="str">
        <f>IF(B182="","",IFERROR(INDEX(People!$E$2:$E$100,MATCH(B182,People!$A$2:$A$100,0)),""))</f>
        <v/>
      </c>
      <c r="G182" s="9" t="str">
        <f>IF(A182="","",IFERROR(INDEX(People!$E$2:$E$100,MATCH(A182,People!$A$2:$A$100,0)),""))</f>
        <v/>
      </c>
      <c r="H182" s="10" t="str">
        <f>IF(OR(D182="",F182=""),"",MOD(ROUND((D182-F182/24)*1440,0)/1440,1))</f>
        <v/>
      </c>
      <c r="I182" s="11" t="str">
        <f>IF(OR(C182="",F182="",G182=""),"",CHOOSE(MOD(MATCH(C182,{"Monday","Tuesday","Wednesday","Thursday","Friday","Saturday","Sunday"},0)-1+INT(ROUND((D182+(G182-F182)/24)*1440,0)/1440),7)+1,"Monday","Tuesday","Wednesday","Thursday","Friday","Saturday","Sunday"))</f>
        <v/>
      </c>
      <c r="J182" s="12" t="str">
        <f>IF(OR(D182="",F182="",G182=""),"",MOD(ROUND((D182+(G182-F182)/24)*1440,0)/1440,1))</f>
        <v/>
      </c>
      <c r="K182" s="10" t="str">
        <f>IF(OR(D182="",F182="",G182="",E182=""),"",MOD(ROUND((D182+(G182-F182)/24+E182/1440)*1440,0)/1440,1))</f>
        <v/>
      </c>
    </row>
    <row r="183" spans="1:11" x14ac:dyDescent="0.25">
      <c r="D183" s="8"/>
      <c r="F183" s="9" t="str">
        <f>IF(B183="","",IFERROR(INDEX(People!$E$2:$E$100,MATCH(B183,People!$A$2:$A$100,0)),""))</f>
        <v/>
      </c>
      <c r="G183" s="9" t="str">
        <f>IF(A183="","",IFERROR(INDEX(People!$E$2:$E$100,MATCH(A183,People!$A$2:$A$100,0)),""))</f>
        <v/>
      </c>
      <c r="H183" s="10" t="str">
        <f>IF(OR(D183="",F183=""),"",MOD(ROUND((D183-F183/24)*1440,0)/1440,1))</f>
        <v/>
      </c>
      <c r="I183" s="11" t="str">
        <f>IF(OR(C183="",F183="",G183=""),"",CHOOSE(MOD(MATCH(C183,{"Monday","Tuesday","Wednesday","Thursday","Friday","Saturday","Sunday"},0)-1+INT(ROUND((D183+(G183-F183)/24)*1440,0)/1440),7)+1,"Monday","Tuesday","Wednesday","Thursday","Friday","Saturday","Sunday"))</f>
        <v/>
      </c>
      <c r="J183" s="12" t="str">
        <f>IF(OR(D183="",F183="",G183=""),"",MOD(ROUND((D183+(G183-F183)/24)*1440,0)/1440,1))</f>
        <v/>
      </c>
      <c r="K183" s="10" t="str">
        <f>IF(OR(D183="",F183="",G183="",E183=""),"",MOD(ROUND((D183+(G183-F183)/24+E183/1440)*1440,0)/1440,1))</f>
        <v/>
      </c>
    </row>
    <row r="184" spans="1:11" x14ac:dyDescent="0.25">
      <c r="D184" s="8"/>
      <c r="F184" s="9" t="str">
        <f>IF(B184="","",IFERROR(INDEX(People!$E$2:$E$100,MATCH(B184,People!$A$2:$A$100,0)),""))</f>
        <v/>
      </c>
      <c r="G184" s="9" t="str">
        <f>IF(A184="","",IFERROR(INDEX(People!$E$2:$E$100,MATCH(A184,People!$A$2:$A$100,0)),""))</f>
        <v/>
      </c>
      <c r="H184" s="10" t="str">
        <f>IF(OR(D184="",F184=""),"",MOD(ROUND((D184-F184/24)*1440,0)/1440,1))</f>
        <v/>
      </c>
      <c r="I184" s="11" t="str">
        <f>IF(OR(C184="",F184="",G184=""),"",CHOOSE(MOD(MATCH(C184,{"Monday","Tuesday","Wednesday","Thursday","Friday","Saturday","Sunday"},0)-1+INT(ROUND((D184+(G184-F184)/24)*1440,0)/1440),7)+1,"Monday","Tuesday","Wednesday","Thursday","Friday","Saturday","Sunday"))</f>
        <v/>
      </c>
      <c r="J184" s="12" t="str">
        <f>IF(OR(D184="",F184="",G184=""),"",MOD(ROUND((D184+(G184-F184)/24)*1440,0)/1440,1))</f>
        <v/>
      </c>
      <c r="K184" s="10" t="str">
        <f>IF(OR(D184="",F184="",G184="",E184=""),"",MOD(ROUND((D184+(G184-F184)/24+E184/1440)*1440,0)/1440,1))</f>
        <v/>
      </c>
    </row>
    <row r="185" spans="1:11" x14ac:dyDescent="0.25">
      <c r="D185" s="8"/>
      <c r="F185" s="9" t="str">
        <f>IF(B185="","",IFERROR(INDEX(People!$E$2:$E$100,MATCH(B185,People!$A$2:$A$100,0)),""))</f>
        <v/>
      </c>
      <c r="G185" s="9" t="str">
        <f>IF(A185="","",IFERROR(INDEX(People!$E$2:$E$100,MATCH(A185,People!$A$2:$A$100,0)),""))</f>
        <v/>
      </c>
      <c r="H185" s="10" t="str">
        <f>IF(OR(D185="",F185=""),"",MOD(ROUND((D185-F185/24)*1440,0)/1440,1))</f>
        <v/>
      </c>
      <c r="I185" s="11" t="str">
        <f>IF(OR(C185="",F185="",G185=""),"",CHOOSE(MOD(MATCH(C185,{"Monday","Tuesday","Wednesday","Thursday","Friday","Saturday","Sunday"},0)-1+INT(ROUND((D185+(G185-F185)/24)*1440,0)/1440),7)+1,"Monday","Tuesday","Wednesday","Thursday","Friday","Saturday","Sunday"))</f>
        <v/>
      </c>
      <c r="J185" s="12" t="str">
        <f>IF(OR(D185="",F185="",G185=""),"",MOD(ROUND((D185+(G185-F185)/24)*1440,0)/1440,1))</f>
        <v/>
      </c>
      <c r="K185" s="10" t="str">
        <f>IF(OR(D185="",F185="",G185="",E185=""),"",MOD(ROUND((D185+(G185-F185)/24+E185/1440)*1440,0)/1440,1))</f>
        <v/>
      </c>
    </row>
    <row r="186" spans="1:11" x14ac:dyDescent="0.25">
      <c r="D186" s="8"/>
      <c r="F186" s="9" t="str">
        <f>IF(B186="","",IFERROR(INDEX(People!$E$2:$E$100,MATCH(B186,People!$A$2:$A$100,0)),""))</f>
        <v/>
      </c>
      <c r="G186" s="9" t="str">
        <f>IF(A186="","",IFERROR(INDEX(People!$E$2:$E$100,MATCH(A186,People!$A$2:$A$100,0)),""))</f>
        <v/>
      </c>
      <c r="H186" s="10" t="str">
        <f>IF(OR(D186="",F186=""),"",MOD(ROUND((D186-F186/24)*1440,0)/1440,1))</f>
        <v/>
      </c>
      <c r="I186" s="11" t="str">
        <f>IF(OR(C186="",F186="",G186=""),"",CHOOSE(MOD(MATCH(C186,{"Monday","Tuesday","Wednesday","Thursday","Friday","Saturday","Sunday"},0)-1+INT(ROUND((D186+(G186-F186)/24)*1440,0)/1440),7)+1,"Monday","Tuesday","Wednesday","Thursday","Friday","Saturday","Sunday"))</f>
        <v/>
      </c>
      <c r="J186" s="12" t="str">
        <f>IF(OR(D186="",F186="",G186=""),"",MOD(ROUND((D186+(G186-F186)/24)*1440,0)/1440,1))</f>
        <v/>
      </c>
      <c r="K186" s="10" t="str">
        <f>IF(OR(D186="",F186="",G186="",E186=""),"",MOD(ROUND((D186+(G186-F186)/24+E186/1440)*1440,0)/1440,1))</f>
        <v/>
      </c>
    </row>
    <row r="187" spans="1:11" x14ac:dyDescent="0.25">
      <c r="D187" s="8"/>
      <c r="F187" s="9" t="str">
        <f>IF(B187="","",IFERROR(INDEX(People!$E$2:$E$100,MATCH(B187,People!$A$2:$A$100,0)),""))</f>
        <v/>
      </c>
      <c r="G187" s="9" t="str">
        <f>IF(A187="","",IFERROR(INDEX(People!$E$2:$E$100,MATCH(A187,People!$A$2:$A$100,0)),""))</f>
        <v/>
      </c>
      <c r="H187" s="10" t="str">
        <f>IF(OR(D187="",F187=""),"",MOD(ROUND((D187-F187/24)*1440,0)/1440,1))</f>
        <v/>
      </c>
      <c r="I187" s="11" t="str">
        <f>IF(OR(C187="",F187="",G187=""),"",CHOOSE(MOD(MATCH(C187,{"Monday","Tuesday","Wednesday","Thursday","Friday","Saturday","Sunday"},0)-1+INT(ROUND((D187+(G187-F187)/24)*1440,0)/1440),7)+1,"Monday","Tuesday","Wednesday","Thursday","Friday","Saturday","Sunday"))</f>
        <v/>
      </c>
      <c r="J187" s="12" t="str">
        <f>IF(OR(D187="",F187="",G187=""),"",MOD(ROUND((D187+(G187-F187)/24)*1440,0)/1440,1))</f>
        <v/>
      </c>
      <c r="K187" s="10" t="str">
        <f>IF(OR(D187="",F187="",G187="",E187=""),"",MOD(ROUND((D187+(G187-F187)/24+E187/1440)*1440,0)/1440,1))</f>
        <v/>
      </c>
    </row>
    <row r="188" spans="1:11" x14ac:dyDescent="0.25">
      <c r="D188" s="8"/>
      <c r="F188" s="9" t="str">
        <f>IF(B188="","",IFERROR(INDEX(People!$E$2:$E$100,MATCH(B188,People!$A$2:$A$100,0)),""))</f>
        <v/>
      </c>
      <c r="G188" s="9" t="str">
        <f>IF(A188="","",IFERROR(INDEX(People!$E$2:$E$100,MATCH(A188,People!$A$2:$A$100,0)),""))</f>
        <v/>
      </c>
      <c r="H188" s="10" t="str">
        <f>IF(OR(D188="",F188=""),"",MOD(ROUND((D188-F188/24)*1440,0)/1440,1))</f>
        <v/>
      </c>
      <c r="I188" s="11" t="str">
        <f>IF(OR(C188="",F188="",G188=""),"",CHOOSE(MOD(MATCH(C188,{"Monday","Tuesday","Wednesday","Thursday","Friday","Saturday","Sunday"},0)-1+INT(ROUND((D188+(G188-F188)/24)*1440,0)/1440),7)+1,"Monday","Tuesday","Wednesday","Thursday","Friday","Saturday","Sunday"))</f>
        <v/>
      </c>
      <c r="J188" s="12" t="str">
        <f>IF(OR(D188="",F188="",G188=""),"",MOD(ROUND((D188+(G188-F188)/24)*1440,0)/1440,1))</f>
        <v/>
      </c>
      <c r="K188" s="10" t="str">
        <f>IF(OR(D188="",F188="",G188="",E188=""),"",MOD(ROUND((D188+(G188-F188)/24+E188/1440)*1440,0)/1440,1))</f>
        <v/>
      </c>
    </row>
    <row r="189" spans="1:11" x14ac:dyDescent="0.25">
      <c r="D189" s="8"/>
      <c r="F189" s="9" t="str">
        <f>IF(B189="","",IFERROR(INDEX(People!$E$2:$E$100,MATCH(B189,People!$A$2:$A$100,0)),""))</f>
        <v/>
      </c>
      <c r="G189" s="9" t="str">
        <f>IF(A189="","",IFERROR(INDEX(People!$E$2:$E$100,MATCH(A189,People!$A$2:$A$100,0)),""))</f>
        <v/>
      </c>
      <c r="H189" s="10" t="str">
        <f>IF(OR(D189="",F189=""),"",MOD(ROUND((D189-F189/24)*1440,0)/1440,1))</f>
        <v/>
      </c>
      <c r="I189" s="11" t="str">
        <f>IF(OR(C189="",F189="",G189=""),"",CHOOSE(MOD(MATCH(C189,{"Monday","Tuesday","Wednesday","Thursday","Friday","Saturday","Sunday"},0)-1+INT(ROUND((D189+(G189-F189)/24)*1440,0)/1440),7)+1,"Monday","Tuesday","Wednesday","Thursday","Friday","Saturday","Sunday"))</f>
        <v/>
      </c>
      <c r="J189" s="12" t="str">
        <f>IF(OR(D189="",F189="",G189=""),"",MOD(ROUND((D189+(G189-F189)/24)*1440,0)/1440,1))</f>
        <v/>
      </c>
      <c r="K189" s="10" t="str">
        <f>IF(OR(D189="",F189="",G189="",E189=""),"",MOD(ROUND((D189+(G189-F189)/24+E189/1440)*1440,0)/1440,1))</f>
        <v/>
      </c>
    </row>
    <row r="190" spans="1:11" x14ac:dyDescent="0.25">
      <c r="D190" s="8"/>
      <c r="F190" s="9" t="str">
        <f>IF(B190="","",IFERROR(INDEX(People!$E$2:$E$100,MATCH(B190,People!$A$2:$A$100,0)),""))</f>
        <v/>
      </c>
      <c r="G190" s="9" t="str">
        <f>IF(A190="","",IFERROR(INDEX(People!$E$2:$E$100,MATCH(A190,People!$A$2:$A$100,0)),""))</f>
        <v/>
      </c>
      <c r="H190" s="10" t="str">
        <f>IF(OR(D190="",F190=""),"",MOD(ROUND((D190-F190/24)*1440,0)/1440,1))</f>
        <v/>
      </c>
      <c r="I190" s="11" t="str">
        <f>IF(OR(C190="",F190="",G190=""),"",CHOOSE(MOD(MATCH(C190,{"Monday","Tuesday","Wednesday","Thursday","Friday","Saturday","Sunday"},0)-1+INT(ROUND((D190+(G190-F190)/24)*1440,0)/1440),7)+1,"Monday","Tuesday","Wednesday","Thursday","Friday","Saturday","Sunday"))</f>
        <v/>
      </c>
      <c r="J190" s="12" t="str">
        <f>IF(OR(D190="",F190="",G190=""),"",MOD(ROUND((D190+(G190-F190)/24)*1440,0)/1440,1))</f>
        <v/>
      </c>
      <c r="K190" s="10" t="str">
        <f>IF(OR(D190="",F190="",G190="",E190=""),"",MOD(ROUND((D190+(G190-F190)/24+E190/1440)*1440,0)/1440,1))</f>
        <v/>
      </c>
    </row>
    <row r="191" spans="1:11" x14ac:dyDescent="0.25">
      <c r="D191" s="8"/>
      <c r="F191" s="9" t="str">
        <f>IF(B191="","",IFERROR(INDEX(People!$E$2:$E$100,MATCH(B191,People!$A$2:$A$100,0)),""))</f>
        <v/>
      </c>
      <c r="G191" s="9" t="str">
        <f>IF(A191="","",IFERROR(INDEX(People!$E$2:$E$100,MATCH(A191,People!$A$2:$A$100,0)),""))</f>
        <v/>
      </c>
      <c r="H191" s="10" t="str">
        <f>IF(OR(D191="",F191=""),"",MOD(ROUND((D191-F191/24)*1440,0)/1440,1))</f>
        <v/>
      </c>
      <c r="I191" s="11" t="str">
        <f>IF(OR(C191="",F191="",G191=""),"",CHOOSE(MOD(MATCH(C191,{"Monday","Tuesday","Wednesday","Thursday","Friday","Saturday","Sunday"},0)-1+INT(ROUND((D191+(G191-F191)/24)*1440,0)/1440),7)+1,"Monday","Tuesday","Wednesday","Thursday","Friday","Saturday","Sunday"))</f>
        <v/>
      </c>
      <c r="J191" s="12" t="str">
        <f>IF(OR(D191="",F191="",G191=""),"",MOD(ROUND((D191+(G191-F191)/24)*1440,0)/1440,1))</f>
        <v/>
      </c>
      <c r="K191" s="10" t="str">
        <f>IF(OR(D191="",F191="",G191="",E191=""),"",MOD(ROUND((D191+(G191-F191)/24+E191/1440)*1440,0)/1440,1))</f>
        <v/>
      </c>
    </row>
    <row r="192" spans="1:11" x14ac:dyDescent="0.25">
      <c r="D192" s="8"/>
      <c r="F192" s="9" t="str">
        <f>IF(B192="","",IFERROR(INDEX(People!$E$2:$E$100,MATCH(B192,People!$A$2:$A$100,0)),""))</f>
        <v/>
      </c>
      <c r="G192" s="9" t="str">
        <f>IF(A192="","",IFERROR(INDEX(People!$E$2:$E$100,MATCH(A192,People!$A$2:$A$100,0)),""))</f>
        <v/>
      </c>
      <c r="H192" s="10" t="str">
        <f>IF(OR(D192="",F192=""),"",MOD(ROUND((D192-F192/24)*1440,0)/1440,1))</f>
        <v/>
      </c>
      <c r="I192" s="11" t="str">
        <f>IF(OR(C192="",F192="",G192=""),"",CHOOSE(MOD(MATCH(C192,{"Monday","Tuesday","Wednesday","Thursday","Friday","Saturday","Sunday"},0)-1+INT(ROUND((D192+(G192-F192)/24)*1440,0)/1440),7)+1,"Monday","Tuesday","Wednesday","Thursday","Friday","Saturday","Sunday"))</f>
        <v/>
      </c>
      <c r="J192" s="12" t="str">
        <f>IF(OR(D192="",F192="",G192=""),"",MOD(ROUND((D192+(G192-F192)/24)*1440,0)/1440,1))</f>
        <v/>
      </c>
      <c r="K192" s="10" t="str">
        <f>IF(OR(D192="",F192="",G192="",E192=""),"",MOD(ROUND((D192+(G192-F192)/24+E192/1440)*1440,0)/1440,1))</f>
        <v/>
      </c>
    </row>
    <row r="193" spans="1:11" x14ac:dyDescent="0.25">
      <c r="D193" s="8"/>
      <c r="F193" s="9" t="str">
        <f>IF(B193="","",IFERROR(INDEX(People!$E$2:$E$100,MATCH(B193,People!$A$2:$A$100,0)),""))</f>
        <v/>
      </c>
      <c r="G193" s="9" t="str">
        <f>IF(A193="","",IFERROR(INDEX(People!$E$2:$E$100,MATCH(A193,People!$A$2:$A$100,0)),""))</f>
        <v/>
      </c>
      <c r="H193" s="10" t="str">
        <f>IF(OR(D193="",F193=""),"",MOD(ROUND((D193-F193/24)*1440,0)/1440,1))</f>
        <v/>
      </c>
      <c r="I193" s="11" t="str">
        <f>IF(OR(C193="",F193="",G193=""),"",CHOOSE(MOD(MATCH(C193,{"Monday","Tuesday","Wednesday","Thursday","Friday","Saturday","Sunday"},0)-1+INT(ROUND((D193+(G193-F193)/24)*1440,0)/1440),7)+1,"Monday","Tuesday","Wednesday","Thursday","Friday","Saturday","Sunday"))</f>
        <v/>
      </c>
      <c r="J193" s="12" t="str">
        <f>IF(OR(D193="",F193="",G193=""),"",MOD(ROUND((D193+(G193-F193)/24)*1440,0)/1440,1))</f>
        <v/>
      </c>
      <c r="K193" s="10" t="str">
        <f>IF(OR(D193="",F193="",G193="",E193=""),"",MOD(ROUND((D193+(G193-F193)/24+E193/1440)*1440,0)/1440,1))</f>
        <v/>
      </c>
    </row>
    <row r="194" spans="1:11" x14ac:dyDescent="0.25">
      <c r="D194" s="8"/>
      <c r="F194" s="9" t="str">
        <f>IF(B194="","",IFERROR(INDEX(People!$E$2:$E$100,MATCH(B194,People!$A$2:$A$100,0)),""))</f>
        <v/>
      </c>
      <c r="G194" s="9" t="str">
        <f>IF(A194="","",IFERROR(INDEX(People!$E$2:$E$100,MATCH(A194,People!$A$2:$A$100,0)),""))</f>
        <v/>
      </c>
      <c r="H194" s="10" t="str">
        <f>IF(OR(D194="",F194=""),"",MOD(ROUND((D194-F194/24)*1440,0)/1440,1))</f>
        <v/>
      </c>
      <c r="I194" s="11" t="str">
        <f>IF(OR(C194="",F194="",G194=""),"",CHOOSE(MOD(MATCH(C194,{"Monday","Tuesday","Wednesday","Thursday","Friday","Saturday","Sunday"},0)-1+INT(ROUND((D194+(G194-F194)/24)*1440,0)/1440),7)+1,"Monday","Tuesday","Wednesday","Thursday","Friday","Saturday","Sunday"))</f>
        <v/>
      </c>
      <c r="J194" s="12" t="str">
        <f>IF(OR(D194="",F194="",G194=""),"",MOD(ROUND((D194+(G194-F194)/24)*1440,0)/1440,1))</f>
        <v/>
      </c>
      <c r="K194" s="10" t="str">
        <f>IF(OR(D194="",F194="",G194="",E194=""),"",MOD(ROUND((D194+(G194-F194)/24+E194/1440)*1440,0)/1440,1))</f>
        <v/>
      </c>
    </row>
    <row r="195" spans="1:11" x14ac:dyDescent="0.25">
      <c r="D195" s="8"/>
      <c r="F195" s="9" t="str">
        <f>IF(B195="","",IFERROR(INDEX(People!$E$2:$E$100,MATCH(B195,People!$A$2:$A$100,0)),""))</f>
        <v/>
      </c>
      <c r="G195" s="9" t="str">
        <f>IF(A195="","",IFERROR(INDEX(People!$E$2:$E$100,MATCH(A195,People!$A$2:$A$100,0)),""))</f>
        <v/>
      </c>
      <c r="H195" s="10" t="str">
        <f>IF(OR(D195="",F195=""),"",MOD(ROUND((D195-F195/24)*1440,0)/1440,1))</f>
        <v/>
      </c>
      <c r="I195" s="11" t="str">
        <f>IF(OR(C195="",F195="",G195=""),"",CHOOSE(MOD(MATCH(C195,{"Monday","Tuesday","Wednesday","Thursday","Friday","Saturday","Sunday"},0)-1+INT(ROUND((D195+(G195-F195)/24)*1440,0)/1440),7)+1,"Monday","Tuesday","Wednesday","Thursday","Friday","Saturday","Sunday"))</f>
        <v/>
      </c>
      <c r="J195" s="12" t="str">
        <f>IF(OR(D195="",F195="",G195=""),"",MOD(ROUND((D195+(G195-F195)/24)*1440,0)/1440,1))</f>
        <v/>
      </c>
      <c r="K195" s="10" t="str">
        <f>IF(OR(D195="",F195="",G195="",E195=""),"",MOD(ROUND((D195+(G195-F195)/24+E195/1440)*1440,0)/1440,1))</f>
        <v/>
      </c>
    </row>
    <row r="196" spans="1:11" x14ac:dyDescent="0.25">
      <c r="D196" s="8"/>
      <c r="F196" s="9" t="str">
        <f>IF(B196="","",IFERROR(INDEX(People!$E$2:$E$100,MATCH(B196,People!$A$2:$A$100,0)),""))</f>
        <v/>
      </c>
      <c r="G196" s="9" t="str">
        <f>IF(A196="","",IFERROR(INDEX(People!$E$2:$E$100,MATCH(A196,People!$A$2:$A$100,0)),""))</f>
        <v/>
      </c>
      <c r="H196" s="10" t="str">
        <f>IF(OR(D196="",F196=""),"",MOD(ROUND((D196-F196/24)*1440,0)/1440,1))</f>
        <v/>
      </c>
      <c r="I196" s="11" t="str">
        <f>IF(OR(C196="",F196="",G196=""),"",CHOOSE(MOD(MATCH(C196,{"Monday","Tuesday","Wednesday","Thursday","Friday","Saturday","Sunday"},0)-1+INT(ROUND((D196+(G196-F196)/24)*1440,0)/1440),7)+1,"Monday","Tuesday","Wednesday","Thursday","Friday","Saturday","Sunday"))</f>
        <v/>
      </c>
      <c r="J196" s="12" t="str">
        <f>IF(OR(D196="",F196="",G196=""),"",MOD(ROUND((D196+(G196-F196)/24)*1440,0)/1440,1))</f>
        <v/>
      </c>
      <c r="K196" s="10" t="str">
        <f>IF(OR(D196="",F196="",G196="",E196=""),"",MOD(ROUND((D196+(G196-F196)/24+E196/1440)*1440,0)/1440,1))</f>
        <v/>
      </c>
    </row>
    <row r="197" spans="1:11" x14ac:dyDescent="0.25">
      <c r="D197" s="8"/>
      <c r="F197" s="9" t="str">
        <f>IF(B197="","",IFERROR(INDEX(People!$E$2:$E$100,MATCH(B197,People!$A$2:$A$100,0)),""))</f>
        <v/>
      </c>
      <c r="G197" s="9" t="str">
        <f>IF(A197="","",IFERROR(INDEX(People!$E$2:$E$100,MATCH(A197,People!$A$2:$A$100,0)),""))</f>
        <v/>
      </c>
      <c r="H197" s="10" t="str">
        <f>IF(OR(D197="",F197=""),"",MOD(ROUND((D197-F197/24)*1440,0)/1440,1))</f>
        <v/>
      </c>
      <c r="I197" s="11" t="str">
        <f>IF(OR(C197="",F197="",G197=""),"",CHOOSE(MOD(MATCH(C197,{"Monday","Tuesday","Wednesday","Thursday","Friday","Saturday","Sunday"},0)-1+INT(ROUND((D197+(G197-F197)/24)*1440,0)/1440),7)+1,"Monday","Tuesday","Wednesday","Thursday","Friday","Saturday","Sunday"))</f>
        <v/>
      </c>
      <c r="J197" s="12" t="str">
        <f>IF(OR(D197="",F197="",G197=""),"",MOD(ROUND((D197+(G197-F197)/24)*1440,0)/1440,1))</f>
        <v/>
      </c>
      <c r="K197" s="10" t="str">
        <f>IF(OR(D197="",F197="",G197="",E197=""),"",MOD(ROUND((D197+(G197-F197)/24+E197/1440)*1440,0)/1440,1))</f>
        <v/>
      </c>
    </row>
    <row r="198" spans="1:11" x14ac:dyDescent="0.25">
      <c r="D198" s="8"/>
      <c r="F198" s="9" t="str">
        <f>IF(B198="","",IFERROR(INDEX(People!$E$2:$E$100,MATCH(B198,People!$A$2:$A$100,0)),""))</f>
        <v/>
      </c>
      <c r="G198" s="9" t="str">
        <f>IF(A198="","",IFERROR(INDEX(People!$E$2:$E$100,MATCH(A198,People!$A$2:$A$100,0)),""))</f>
        <v/>
      </c>
      <c r="H198" s="10" t="str">
        <f>IF(OR(D198="",F198=""),"",MOD(ROUND((D198-F198/24)*1440,0)/1440,1))</f>
        <v/>
      </c>
      <c r="I198" s="11" t="str">
        <f>IF(OR(C198="",F198="",G198=""),"",CHOOSE(MOD(MATCH(C198,{"Monday","Tuesday","Wednesday","Thursday","Friday","Saturday","Sunday"},0)-1+INT(ROUND((D198+(G198-F198)/24)*1440,0)/1440),7)+1,"Monday","Tuesday","Wednesday","Thursday","Friday","Saturday","Sunday"))</f>
        <v/>
      </c>
      <c r="J198" s="12" t="str">
        <f>IF(OR(D198="",F198="",G198=""),"",MOD(ROUND((D198+(G198-F198)/24)*1440,0)/1440,1))</f>
        <v/>
      </c>
      <c r="K198" s="10" t="str">
        <f>IF(OR(D198="",F198="",G198="",E198=""),"",MOD(ROUND((D198+(G198-F198)/24+E198/1440)*1440,0)/1440,1))</f>
        <v/>
      </c>
    </row>
    <row r="199" spans="1:11" x14ac:dyDescent="0.25">
      <c r="D199" s="8"/>
      <c r="F199" s="9" t="str">
        <f>IF(B199="","",IFERROR(INDEX(People!$E$2:$E$100,MATCH(B199,People!$A$2:$A$100,0)),""))</f>
        <v/>
      </c>
      <c r="G199" s="9" t="str">
        <f>IF(A199="","",IFERROR(INDEX(People!$E$2:$E$100,MATCH(A199,People!$A$2:$A$100,0)),""))</f>
        <v/>
      </c>
      <c r="H199" s="10" t="str">
        <f>IF(OR(D199="",F199=""),"",MOD(ROUND((D199-F199/24)*1440,0)/1440,1))</f>
        <v/>
      </c>
      <c r="I199" s="11" t="str">
        <f>IF(OR(C199="",F199="",G199=""),"",CHOOSE(MOD(MATCH(C199,{"Monday","Tuesday","Wednesday","Thursday","Friday","Saturday","Sunday"},0)-1+INT(ROUND((D199+(G199-F199)/24)*1440,0)/1440),7)+1,"Monday","Tuesday","Wednesday","Thursday","Friday","Saturday","Sunday"))</f>
        <v/>
      </c>
      <c r="J199" s="12" t="str">
        <f>IF(OR(D199="",F199="",G199=""),"",MOD(ROUND((D199+(G199-F199)/24)*1440,0)/1440,1))</f>
        <v/>
      </c>
      <c r="K199" s="10" t="str">
        <f>IF(OR(D199="",F199="",G199="",E199=""),"",MOD(ROUND((D199+(G199-F199)/24+E199/1440)*1440,0)/1440,1))</f>
        <v/>
      </c>
    </row>
    <row r="200" spans="1:11" x14ac:dyDescent="0.25">
      <c r="D200" s="8"/>
      <c r="F200" s="9" t="str">
        <f>IF(B200="","",IFERROR(INDEX(People!$E$2:$E$100,MATCH(B200,People!$A$2:$A$100,0)),""))</f>
        <v/>
      </c>
      <c r="G200" s="9" t="str">
        <f>IF(A200="","",IFERROR(INDEX(People!$E$2:$E$100,MATCH(A200,People!$A$2:$A$100,0)),""))</f>
        <v/>
      </c>
      <c r="H200" s="10" t="str">
        <f>IF(OR(D200="",F200=""),"",MOD(ROUND((D200-F200/24)*1440,0)/1440,1))</f>
        <v/>
      </c>
      <c r="I200" s="11" t="str">
        <f>IF(OR(C200="",F200="",G200=""),"",CHOOSE(MOD(MATCH(C200,{"Monday","Tuesday","Wednesday","Thursday","Friday","Saturday","Sunday"},0)-1+INT(ROUND((D200+(G200-F200)/24)*1440,0)/1440),7)+1,"Monday","Tuesday","Wednesday","Thursday","Friday","Saturday","Sunday"))</f>
        <v/>
      </c>
      <c r="J200" s="12" t="str">
        <f>IF(OR(D200="",F200="",G200=""),"",MOD(ROUND((D200+(G200-F200)/24)*1440,0)/1440,1))</f>
        <v/>
      </c>
      <c r="K200" s="10" t="str">
        <f>IF(OR(D200="",F200="",G200="",E200=""),"",MOD(ROUND((D200+(G200-F200)/24+E200/1440)*1440,0)/1440,1))</f>
        <v/>
      </c>
    </row>
  </sheetData>
  <conditionalFormatting sqref="J2:J200">
    <cfRule type="expression" dxfId="0" priority="1">
      <formula>AND(J2&lt;&gt;"",OR(J2&lt;TIME(7,0,0),J2&gt;=TIME(22,0,0)))</formula>
    </cfRule>
  </conditionalFormatting>
  <dataValidations count="4">
    <dataValidation type="list" allowBlank="1" sqref="A10:B200">
      <formula1>People!$A$2:$A$100</formula1>
    </dataValidation>
    <dataValidation type="list" allowBlank="1" sqref="A2:B200">
      <formula1>People!$A$2:$A$100</formula1>
    </dataValidation>
    <dataValidation type="list" allowBlank="1" sqref="C10:C200">
      <formula1>"Monday,Tuesday,Wednesday,Thursday,Friday,Saturday,Sunday"</formula1>
    </dataValidation>
    <dataValidation type="list" allowBlank="1" sqref="C2:C200">
      <formula1>"Monday,Tuesday,Wednesday,Thursday,Friday,Saturday,Sunday"</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2" customWidth="1"/>
    <col min="3" max="3" width="30" customWidth="1"/>
    <col min="4" max="4" width="22" customWidth="1"/>
    <col min="5" max="5" width="14" customWidth="1"/>
  </cols>
  <sheetData>
    <row r="1" ht="30" customHeight="1" spans="1:5" x14ac:dyDescent="0.25">
      <c r="A1" s="1" t="s">
        <v>23</v>
      </c>
      <c r="B1" s="1" t="s">
        <v>24</v>
      </c>
      <c r="C1" s="1" t="s">
        <v>25</v>
      </c>
      <c r="D1" s="1" t="s">
        <v>26</v>
      </c>
      <c r="E1" s="1" t="s">
        <v>27</v>
      </c>
    </row>
    <row r="2" spans="1:5" x14ac:dyDescent="0.25">
      <c r="A2" s="2" t="s">
        <v>12</v>
      </c>
      <c r="B2" s="2" t="s">
        <v>1</v>
      </c>
      <c r="C2" s="2" t="s">
        <v>28</v>
      </c>
      <c r="D2" s="2" t="s">
        <v>29</v>
      </c>
      <c r="E2" s="4">
        <f>IF(C2="","",IFERROR(INDEX('Time zones'!$B$2:$B$60,MATCH(C2,'Time zones'!$A$2:$A$60,0))+IF(D2="Yes",INDEX('Time zones'!$C$2:$C$60,MATCH(C2,'Time zones'!$A$2:$A$60,0))-INDEX('Time zones'!$B$2:$B$60,MATCH(C2,'Time zones'!$A$2:$A$60,0)),0),""))</f>
        <v>2</v>
      </c>
    </row>
    <row r="3" spans="1:5" x14ac:dyDescent="0.25">
      <c r="A3" s="2" t="s">
        <v>15</v>
      </c>
      <c r="B3" s="2" t="s">
        <v>1</v>
      </c>
      <c r="C3" s="2" t="s">
        <v>30</v>
      </c>
      <c r="D3" s="2" t="s">
        <v>29</v>
      </c>
      <c r="E3" s="4">
        <f>IF(C3="","",IFERROR(INDEX('Time zones'!$B$2:$B$60,MATCH(C3,'Time zones'!$A$2:$A$60,0))+IF(D3="Yes",INDEX('Time zones'!$C$2:$C$60,MATCH(C3,'Time zones'!$A$2:$A$60,0))-INDEX('Time zones'!$B$2:$B$60,MATCH(C3,'Time zones'!$A$2:$A$60,0)),0),""))</f>
        <v>5</v>
      </c>
    </row>
    <row r="4" spans="1:5" x14ac:dyDescent="0.25">
      <c r="A4" s="2" t="s">
        <v>11</v>
      </c>
      <c r="B4" s="2" t="s">
        <v>0</v>
      </c>
      <c r="C4" s="2" t="s">
        <v>31</v>
      </c>
      <c r="D4" s="2" t="s">
        <v>29</v>
      </c>
      <c r="E4" s="4">
        <f>IF(C4="","",IFERROR(INDEX('Time zones'!$B$2:$B$60,MATCH(C4,'Time zones'!$A$2:$A$60,0))+IF(D4="Yes",INDEX('Time zones'!$C$2:$C$60,MATCH(C4,'Time zones'!$A$2:$A$60,0))-INDEX('Time zones'!$B$2:$B$60,MATCH(C4,'Time zones'!$A$2:$A$60,0)),0),""))</f>
        <v>-5</v>
      </c>
    </row>
    <row r="5" spans="1:5" x14ac:dyDescent="0.25">
      <c r="A5" s="2" t="s">
        <v>14</v>
      </c>
      <c r="B5" s="2" t="s">
        <v>0</v>
      </c>
      <c r="C5" s="2" t="s">
        <v>31</v>
      </c>
      <c r="D5" s="2" t="s">
        <v>29</v>
      </c>
      <c r="E5" s="4">
        <f>IF(C5="","",IFERROR(INDEX('Time zones'!$B$2:$B$60,MATCH(C5,'Time zones'!$A$2:$A$60,0))+IF(D5="Yes",INDEX('Time zones'!$C$2:$C$60,MATCH(C5,'Time zones'!$A$2:$A$60,0))-INDEX('Time zones'!$B$2:$B$60,MATCH(C5,'Time zones'!$A$2:$A$60,0)),0),""))</f>
        <v>-5</v>
      </c>
    </row>
    <row r="6" spans="1:5" x14ac:dyDescent="0.25">
      <c r="A6" s="2" t="s">
        <v>17</v>
      </c>
      <c r="B6" s="2" t="s">
        <v>0</v>
      </c>
      <c r="C6" s="2" t="s">
        <v>32</v>
      </c>
      <c r="D6" s="2" t="s">
        <v>29</v>
      </c>
      <c r="E6" s="4">
        <f>IF(C6="","",IFERROR(INDEX('Time zones'!$B$2:$B$60,MATCH(C6,'Time zones'!$A$2:$A$60,0))+IF(D6="Yes",INDEX('Time zones'!$C$2:$C$60,MATCH(C6,'Time zones'!$A$2:$A$60,0))-INDEX('Time zones'!$B$2:$B$60,MATCH(C6,'Time zones'!$A$2:$A$60,0)),0),""))</f>
        <v>0</v>
      </c>
    </row>
    <row r="7" spans="1:5" x14ac:dyDescent="0.25">
      <c r="A7" s="2" t="s">
        <v>19</v>
      </c>
      <c r="B7" s="2" t="s">
        <v>0</v>
      </c>
      <c r="C7" s="2" t="s">
        <v>33</v>
      </c>
      <c r="D7" s="2" t="s">
        <v>29</v>
      </c>
      <c r="E7" s="4">
        <f>IF(C7="","",IFERROR(INDEX('Time zones'!$B$2:$B$60,MATCH(C7,'Time zones'!$A$2:$A$60,0))+IF(D7="Yes",INDEX('Time zones'!$C$2:$C$60,MATCH(C7,'Time zones'!$A$2:$A$60,0))-INDEX('Time zones'!$B$2:$B$60,MATCH(C7,'Time zones'!$A$2:$A$60,0)),0),""))</f>
        <v>-5</v>
      </c>
    </row>
    <row r="8" spans="1:5" x14ac:dyDescent="0.25">
      <c r="A8" s="2" t="s">
        <v>21</v>
      </c>
      <c r="B8" s="2" t="s">
        <v>0</v>
      </c>
      <c r="C8" s="2" t="s">
        <v>34</v>
      </c>
      <c r="D8" s="2" t="s">
        <v>35</v>
      </c>
      <c r="E8" s="4">
        <f>IF(C8="","",IFERROR(INDEX('Time zones'!$B$2:$B$60,MATCH(C8,'Time zones'!$A$2:$A$60,0))+IF(D8="Yes",INDEX('Time zones'!$C$2:$C$60,MATCH(C8,'Time zones'!$A$2:$A$60,0))-INDEX('Time zones'!$B$2:$B$60,MATCH(C8,'Time zones'!$A$2:$A$60,0)),0),""))</f>
        <v>11</v>
      </c>
    </row>
    <row r="9" spans="1:5" x14ac:dyDescent="0.25">
      <c r="A9" s="2"/>
      <c r="B9" s="2"/>
      <c r="C9" s="2"/>
      <c r="D9" s="2"/>
      <c r="E9" s="4" t="str">
        <f>IF(C9="","",IFERROR(INDEX('Time zones'!$B$2:$B$60,MATCH(C9,'Time zones'!$A$2:$A$60,0))+IF(D9="Yes",INDEX('Time zones'!$C$2:$C$60,MATCH(C9,'Time zones'!$A$2:$A$60,0))-INDEX('Time zones'!$B$2:$B$60,MATCH(C9,'Time zones'!$A$2:$A$60,0)),0),""))</f>
        <v/>
      </c>
    </row>
    <row r="10" spans="1:5" x14ac:dyDescent="0.25">
      <c r="A10" s="2"/>
      <c r="B10" s="2"/>
      <c r="C10" s="2"/>
      <c r="D10" s="2"/>
      <c r="E10" s="4" t="str">
        <f>IF(C10="","",IFERROR(INDEX('Time zones'!$B$2:$B$60,MATCH(C10,'Time zones'!$A$2:$A$60,0))+IF(D10="Yes",INDEX('Time zones'!$C$2:$C$60,MATCH(C10,'Time zones'!$A$2:$A$60,0))-INDEX('Time zones'!$B$2:$B$60,MATCH(C10,'Time zones'!$A$2:$A$60,0)),0),""))</f>
        <v/>
      </c>
    </row>
    <row r="11" spans="1:5" x14ac:dyDescent="0.25">
      <c r="A11" s="2"/>
      <c r="B11" s="2"/>
      <c r="C11" s="2"/>
      <c r="D11" s="2"/>
      <c r="E11" s="4" t="str">
        <f>IF(C11="","",IFERROR(INDEX('Time zones'!$B$2:$B$60,MATCH(C11,'Time zones'!$A$2:$A$60,0))+IF(D11="Yes",INDEX('Time zones'!$C$2:$C$60,MATCH(C11,'Time zones'!$A$2:$A$60,0))-INDEX('Time zones'!$B$2:$B$60,MATCH(C11,'Time zones'!$A$2:$A$60,0)),0),""))</f>
        <v/>
      </c>
    </row>
    <row r="12" spans="1:5" x14ac:dyDescent="0.25">
      <c r="A12" s="2"/>
      <c r="B12" s="2"/>
      <c r="C12" s="2"/>
      <c r="D12" s="2"/>
      <c r="E12" s="4" t="str">
        <f>IF(C12="","",IFERROR(INDEX('Time zones'!$B$2:$B$60,MATCH(C12,'Time zones'!$A$2:$A$60,0))+IF(D12="Yes",INDEX('Time zones'!$C$2:$C$60,MATCH(C12,'Time zones'!$A$2:$A$60,0))-INDEX('Time zones'!$B$2:$B$60,MATCH(C12,'Time zones'!$A$2:$A$60,0)),0),""))</f>
        <v/>
      </c>
    </row>
    <row r="13" spans="1:5" x14ac:dyDescent="0.25">
      <c r="A13" s="2"/>
      <c r="B13" s="2"/>
      <c r="C13" s="2"/>
      <c r="D13" s="2"/>
      <c r="E13" s="4" t="str">
        <f>IF(C13="","",IFERROR(INDEX('Time zones'!$B$2:$B$60,MATCH(C13,'Time zones'!$A$2:$A$60,0))+IF(D13="Yes",INDEX('Time zones'!$C$2:$C$60,MATCH(C13,'Time zones'!$A$2:$A$60,0))-INDEX('Time zones'!$B$2:$B$60,MATCH(C13,'Time zones'!$A$2:$A$60,0)),0),""))</f>
        <v/>
      </c>
    </row>
    <row r="14" spans="1:5" x14ac:dyDescent="0.25">
      <c r="A14" s="2"/>
      <c r="B14" s="2"/>
      <c r="C14" s="2"/>
      <c r="D14" s="2"/>
      <c r="E14" s="4" t="str">
        <f>IF(C14="","",IFERROR(INDEX('Time zones'!$B$2:$B$60,MATCH(C14,'Time zones'!$A$2:$A$60,0))+IF(D14="Yes",INDEX('Time zones'!$C$2:$C$60,MATCH(C14,'Time zones'!$A$2:$A$60,0))-INDEX('Time zones'!$B$2:$B$60,MATCH(C14,'Time zones'!$A$2:$A$60,0)),0),""))</f>
        <v/>
      </c>
    </row>
    <row r="15" spans="1:5" x14ac:dyDescent="0.25">
      <c r="A15" s="2"/>
      <c r="B15" s="2"/>
      <c r="C15" s="2"/>
      <c r="D15" s="2"/>
      <c r="E15" s="4" t="str">
        <f>IF(C15="","",IFERROR(INDEX('Time zones'!$B$2:$B$60,MATCH(C15,'Time zones'!$A$2:$A$60,0))+IF(D15="Yes",INDEX('Time zones'!$C$2:$C$60,MATCH(C15,'Time zones'!$A$2:$A$60,0))-INDEX('Time zones'!$B$2:$B$60,MATCH(C15,'Time zones'!$A$2:$A$60,0)),0),""))</f>
        <v/>
      </c>
    </row>
    <row r="16" spans="1:5" x14ac:dyDescent="0.25">
      <c r="A16" s="2"/>
      <c r="B16" s="2"/>
      <c r="C16" s="2"/>
      <c r="D16" s="2"/>
      <c r="E16" s="4" t="str">
        <f>IF(C16="","",IFERROR(INDEX('Time zones'!$B$2:$B$60,MATCH(C16,'Time zones'!$A$2:$A$60,0))+IF(D16="Yes",INDEX('Time zones'!$C$2:$C$60,MATCH(C16,'Time zones'!$A$2:$A$60,0))-INDEX('Time zones'!$B$2:$B$60,MATCH(C16,'Time zones'!$A$2:$A$60,0)),0),""))</f>
        <v/>
      </c>
    </row>
    <row r="17" spans="2:5" x14ac:dyDescent="0.25">
      <c r="E17" s="9" t="str">
        <f>IF(C17="","",IFERROR(INDEX('Time zones'!$B$2:$B$60,MATCH(C17,'Time zones'!$A$2:$A$60,0))+IF(D17="Yes",INDEX('Time zones'!$C$2:$C$60,MATCH(C17,'Time zones'!$A$2:$A$60,0))-INDEX('Time zones'!$B$2:$B$60,MATCH(C17,'Time zones'!$A$2:$A$60,0)),0),""))</f>
        <v/>
      </c>
    </row>
    <row r="18" spans="2:5" x14ac:dyDescent="0.25">
      <c r="E18" s="9" t="str">
        <f>IF(C18="","",IFERROR(INDEX('Time zones'!$B$2:$B$60,MATCH(C18,'Time zones'!$A$2:$A$60,0))+IF(D18="Yes",INDEX('Time zones'!$C$2:$C$60,MATCH(C18,'Time zones'!$A$2:$A$60,0))-INDEX('Time zones'!$B$2:$B$60,MATCH(C18,'Time zones'!$A$2:$A$60,0)),0),""))</f>
        <v/>
      </c>
    </row>
    <row r="19" spans="2:5" x14ac:dyDescent="0.25">
      <c r="E19" s="9" t="str">
        <f>IF(C19="","",IFERROR(INDEX('Time zones'!$B$2:$B$60,MATCH(C19,'Time zones'!$A$2:$A$60,0))+IF(D19="Yes",INDEX('Time zones'!$C$2:$C$60,MATCH(C19,'Time zones'!$A$2:$A$60,0))-INDEX('Time zones'!$B$2:$B$60,MATCH(C19,'Time zones'!$A$2:$A$60,0)),0),""))</f>
        <v/>
      </c>
    </row>
    <row r="20" spans="2:5" x14ac:dyDescent="0.25">
      <c r="E20" s="9" t="str">
        <f>IF(C20="","",IFERROR(INDEX('Time zones'!$B$2:$B$60,MATCH(C20,'Time zones'!$A$2:$A$60,0))+IF(D20="Yes",INDEX('Time zones'!$C$2:$C$60,MATCH(C20,'Time zones'!$A$2:$A$60,0))-INDEX('Time zones'!$B$2:$B$60,MATCH(C20,'Time zones'!$A$2:$A$60,0)),0),""))</f>
        <v/>
      </c>
    </row>
    <row r="21" spans="2:5" x14ac:dyDescent="0.25">
      <c r="E21" s="9" t="str">
        <f>IF(C21="","",IFERROR(INDEX('Time zones'!$B$2:$B$60,MATCH(C21,'Time zones'!$A$2:$A$60,0))+IF(D21="Yes",INDEX('Time zones'!$C$2:$C$60,MATCH(C21,'Time zones'!$A$2:$A$60,0))-INDEX('Time zones'!$B$2:$B$60,MATCH(C21,'Time zones'!$A$2:$A$60,0)),0),""))</f>
        <v/>
      </c>
    </row>
    <row r="22" spans="2:5" x14ac:dyDescent="0.25">
      <c r="E22" s="9" t="str">
        <f>IF(C22="","",IFERROR(INDEX('Time zones'!$B$2:$B$60,MATCH(C22,'Time zones'!$A$2:$A$60,0))+IF(D22="Yes",INDEX('Time zones'!$C$2:$C$60,MATCH(C22,'Time zones'!$A$2:$A$60,0))-INDEX('Time zones'!$B$2:$B$60,MATCH(C22,'Time zones'!$A$2:$A$60,0)),0),""))</f>
        <v/>
      </c>
    </row>
    <row r="23" spans="2:5" x14ac:dyDescent="0.25">
      <c r="E23" s="9" t="str">
        <f>IF(C23="","",IFERROR(INDEX('Time zones'!$B$2:$B$60,MATCH(C23,'Time zones'!$A$2:$A$60,0))+IF(D23="Yes",INDEX('Time zones'!$C$2:$C$60,MATCH(C23,'Time zones'!$A$2:$A$60,0))-INDEX('Time zones'!$B$2:$B$60,MATCH(C23,'Time zones'!$A$2:$A$60,0)),0),""))</f>
        <v/>
      </c>
    </row>
    <row r="24" spans="2:5" x14ac:dyDescent="0.25">
      <c r="E24" s="9" t="str">
        <f>IF(C24="","",IFERROR(INDEX('Time zones'!$B$2:$B$60,MATCH(C24,'Time zones'!$A$2:$A$60,0))+IF(D24="Yes",INDEX('Time zones'!$C$2:$C$60,MATCH(C24,'Time zones'!$A$2:$A$60,0))-INDEX('Time zones'!$B$2:$B$60,MATCH(C24,'Time zones'!$A$2:$A$60,0)),0),""))</f>
        <v/>
      </c>
    </row>
    <row r="25" spans="2:5" x14ac:dyDescent="0.25">
      <c r="E25" s="9" t="str">
        <f>IF(C25="","",IFERROR(INDEX('Time zones'!$B$2:$B$60,MATCH(C25,'Time zones'!$A$2:$A$60,0))+IF(D25="Yes",INDEX('Time zones'!$C$2:$C$60,MATCH(C25,'Time zones'!$A$2:$A$60,0))-INDEX('Time zones'!$B$2:$B$60,MATCH(C25,'Time zones'!$A$2:$A$60,0)),0),""))</f>
        <v/>
      </c>
    </row>
    <row r="26" spans="2:5" x14ac:dyDescent="0.25">
      <c r="E26" s="9" t="str">
        <f>IF(C26="","",IFERROR(INDEX('Time zones'!$B$2:$B$60,MATCH(C26,'Time zones'!$A$2:$A$60,0))+IF(D26="Yes",INDEX('Time zones'!$C$2:$C$60,MATCH(C26,'Time zones'!$A$2:$A$60,0))-INDEX('Time zones'!$B$2:$B$60,MATCH(C26,'Time zones'!$A$2:$A$60,0)),0),""))</f>
        <v/>
      </c>
    </row>
    <row r="27" spans="2:5" x14ac:dyDescent="0.25">
      <c r="E27" s="9" t="str">
        <f>IF(C27="","",IFERROR(INDEX('Time zones'!$B$2:$B$60,MATCH(C27,'Time zones'!$A$2:$A$60,0))+IF(D27="Yes",INDEX('Time zones'!$C$2:$C$60,MATCH(C27,'Time zones'!$A$2:$A$60,0))-INDEX('Time zones'!$B$2:$B$60,MATCH(C27,'Time zones'!$A$2:$A$60,0)),0),""))</f>
        <v/>
      </c>
    </row>
    <row r="28" spans="2:5" x14ac:dyDescent="0.25">
      <c r="E28" s="9" t="str">
        <f>IF(C28="","",IFERROR(INDEX('Time zones'!$B$2:$B$60,MATCH(C28,'Time zones'!$A$2:$A$60,0))+IF(D28="Yes",INDEX('Time zones'!$C$2:$C$60,MATCH(C28,'Time zones'!$A$2:$A$60,0))-INDEX('Time zones'!$B$2:$B$60,MATCH(C28,'Time zones'!$A$2:$A$60,0)),0),""))</f>
        <v/>
      </c>
    </row>
    <row r="29" spans="2:5" x14ac:dyDescent="0.25">
      <c r="E29" s="9" t="str">
        <f>IF(C29="","",IFERROR(INDEX('Time zones'!$B$2:$B$60,MATCH(C29,'Time zones'!$A$2:$A$60,0))+IF(D29="Yes",INDEX('Time zones'!$C$2:$C$60,MATCH(C29,'Time zones'!$A$2:$A$60,0))-INDEX('Time zones'!$B$2:$B$60,MATCH(C29,'Time zones'!$A$2:$A$60,0)),0),""))</f>
        <v/>
      </c>
    </row>
    <row r="30" spans="2:5" x14ac:dyDescent="0.25">
      <c r="E30" s="9" t="str">
        <f>IF(C30="","",IFERROR(INDEX('Time zones'!$B$2:$B$60,MATCH(C30,'Time zones'!$A$2:$A$60,0))+IF(D30="Yes",INDEX('Time zones'!$C$2:$C$60,MATCH(C30,'Time zones'!$A$2:$A$60,0))-INDEX('Time zones'!$B$2:$B$60,MATCH(C30,'Time zones'!$A$2:$A$60,0)),0),""))</f>
        <v/>
      </c>
    </row>
    <row r="31" spans="2:5" x14ac:dyDescent="0.25">
      <c r="E31" s="9" t="str">
        <f>IF(C31="","",IFERROR(INDEX('Time zones'!$B$2:$B$60,MATCH(C31,'Time zones'!$A$2:$A$60,0))+IF(D31="Yes",INDEX('Time zones'!$C$2:$C$60,MATCH(C31,'Time zones'!$A$2:$A$60,0))-INDEX('Time zones'!$B$2:$B$60,MATCH(C31,'Time zones'!$A$2:$A$60,0)),0),""))</f>
        <v/>
      </c>
    </row>
    <row r="32" spans="2:5" x14ac:dyDescent="0.25">
      <c r="E32" s="9" t="str">
        <f>IF(C32="","",IFERROR(INDEX('Time zones'!$B$2:$B$60,MATCH(C32,'Time zones'!$A$2:$A$60,0))+IF(D32="Yes",INDEX('Time zones'!$C$2:$C$60,MATCH(C32,'Time zones'!$A$2:$A$60,0))-INDEX('Time zones'!$B$2:$B$60,MATCH(C32,'Time zones'!$A$2:$A$60,0)),0),""))</f>
        <v/>
      </c>
    </row>
    <row r="33" spans="2:5" x14ac:dyDescent="0.25">
      <c r="E33" s="9" t="str">
        <f>IF(C33="","",IFERROR(INDEX('Time zones'!$B$2:$B$60,MATCH(C33,'Time zones'!$A$2:$A$60,0))+IF(D33="Yes",INDEX('Time zones'!$C$2:$C$60,MATCH(C33,'Time zones'!$A$2:$A$60,0))-INDEX('Time zones'!$B$2:$B$60,MATCH(C33,'Time zones'!$A$2:$A$60,0)),0),""))</f>
        <v/>
      </c>
    </row>
    <row r="34" spans="2:5" x14ac:dyDescent="0.25">
      <c r="E34" s="9" t="str">
        <f>IF(C34="","",IFERROR(INDEX('Time zones'!$B$2:$B$60,MATCH(C34,'Time zones'!$A$2:$A$60,0))+IF(D34="Yes",INDEX('Time zones'!$C$2:$C$60,MATCH(C34,'Time zones'!$A$2:$A$60,0))-INDEX('Time zones'!$B$2:$B$60,MATCH(C34,'Time zones'!$A$2:$A$60,0)),0),""))</f>
        <v/>
      </c>
    </row>
    <row r="35" spans="2:5" x14ac:dyDescent="0.25">
      <c r="E35" s="9" t="str">
        <f>IF(C35="","",IFERROR(INDEX('Time zones'!$B$2:$B$60,MATCH(C35,'Time zones'!$A$2:$A$60,0))+IF(D35="Yes",INDEX('Time zones'!$C$2:$C$60,MATCH(C35,'Time zones'!$A$2:$A$60,0))-INDEX('Time zones'!$B$2:$B$60,MATCH(C35,'Time zones'!$A$2:$A$60,0)),0),""))</f>
        <v/>
      </c>
    </row>
    <row r="36" spans="2:5" x14ac:dyDescent="0.25">
      <c r="E36" s="9" t="str">
        <f>IF(C36="","",IFERROR(INDEX('Time zones'!$B$2:$B$60,MATCH(C36,'Time zones'!$A$2:$A$60,0))+IF(D36="Yes",INDEX('Time zones'!$C$2:$C$60,MATCH(C36,'Time zones'!$A$2:$A$60,0))-INDEX('Time zones'!$B$2:$B$60,MATCH(C36,'Time zones'!$A$2:$A$60,0)),0),""))</f>
        <v/>
      </c>
    </row>
    <row r="37" spans="2:5" x14ac:dyDescent="0.25">
      <c r="E37" s="9" t="str">
        <f>IF(C37="","",IFERROR(INDEX('Time zones'!$B$2:$B$60,MATCH(C37,'Time zones'!$A$2:$A$60,0))+IF(D37="Yes",INDEX('Time zones'!$C$2:$C$60,MATCH(C37,'Time zones'!$A$2:$A$60,0))-INDEX('Time zones'!$B$2:$B$60,MATCH(C37,'Time zones'!$A$2:$A$60,0)),0),""))</f>
        <v/>
      </c>
    </row>
    <row r="38" spans="2:5" x14ac:dyDescent="0.25">
      <c r="E38" s="9" t="str">
        <f>IF(C38="","",IFERROR(INDEX('Time zones'!$B$2:$B$60,MATCH(C38,'Time zones'!$A$2:$A$60,0))+IF(D38="Yes",INDEX('Time zones'!$C$2:$C$60,MATCH(C38,'Time zones'!$A$2:$A$60,0))-INDEX('Time zones'!$B$2:$B$60,MATCH(C38,'Time zones'!$A$2:$A$60,0)),0),""))</f>
        <v/>
      </c>
    </row>
    <row r="39" spans="2:5" x14ac:dyDescent="0.25">
      <c r="E39" s="9" t="str">
        <f>IF(C39="","",IFERROR(INDEX('Time zones'!$B$2:$B$60,MATCH(C39,'Time zones'!$A$2:$A$60,0))+IF(D39="Yes",INDEX('Time zones'!$C$2:$C$60,MATCH(C39,'Time zones'!$A$2:$A$60,0))-INDEX('Time zones'!$B$2:$B$60,MATCH(C39,'Time zones'!$A$2:$A$60,0)),0),""))</f>
        <v/>
      </c>
    </row>
    <row r="40" spans="2:5" x14ac:dyDescent="0.25">
      <c r="E40" s="9" t="str">
        <f>IF(C40="","",IFERROR(INDEX('Time zones'!$B$2:$B$60,MATCH(C40,'Time zones'!$A$2:$A$60,0))+IF(D40="Yes",INDEX('Time zones'!$C$2:$C$60,MATCH(C40,'Time zones'!$A$2:$A$60,0))-INDEX('Time zones'!$B$2:$B$60,MATCH(C40,'Time zones'!$A$2:$A$60,0)),0),""))</f>
        <v/>
      </c>
    </row>
    <row r="41" spans="2:5" x14ac:dyDescent="0.25">
      <c r="E41" s="9" t="str">
        <f>IF(C41="","",IFERROR(INDEX('Time zones'!$B$2:$B$60,MATCH(C41,'Time zones'!$A$2:$A$60,0))+IF(D41="Yes",INDEX('Time zones'!$C$2:$C$60,MATCH(C41,'Time zones'!$A$2:$A$60,0))-INDEX('Time zones'!$B$2:$B$60,MATCH(C41,'Time zones'!$A$2:$A$60,0)),0),""))</f>
        <v/>
      </c>
    </row>
    <row r="42" spans="2:5" x14ac:dyDescent="0.25">
      <c r="E42" s="9" t="str">
        <f>IF(C42="","",IFERROR(INDEX('Time zones'!$B$2:$B$60,MATCH(C42,'Time zones'!$A$2:$A$60,0))+IF(D42="Yes",INDEX('Time zones'!$C$2:$C$60,MATCH(C42,'Time zones'!$A$2:$A$60,0))-INDEX('Time zones'!$B$2:$B$60,MATCH(C42,'Time zones'!$A$2:$A$60,0)),0),""))</f>
        <v/>
      </c>
    </row>
    <row r="43" spans="2:5" x14ac:dyDescent="0.25">
      <c r="E43" s="9" t="str">
        <f>IF(C43="","",IFERROR(INDEX('Time zones'!$B$2:$B$60,MATCH(C43,'Time zones'!$A$2:$A$60,0))+IF(D43="Yes",INDEX('Time zones'!$C$2:$C$60,MATCH(C43,'Time zones'!$A$2:$A$60,0))-INDEX('Time zones'!$B$2:$B$60,MATCH(C43,'Time zones'!$A$2:$A$60,0)),0),""))</f>
        <v/>
      </c>
    </row>
    <row r="44" spans="2:5" x14ac:dyDescent="0.25">
      <c r="E44" s="9" t="str">
        <f>IF(C44="","",IFERROR(INDEX('Time zones'!$B$2:$B$60,MATCH(C44,'Time zones'!$A$2:$A$60,0))+IF(D44="Yes",INDEX('Time zones'!$C$2:$C$60,MATCH(C44,'Time zones'!$A$2:$A$60,0))-INDEX('Time zones'!$B$2:$B$60,MATCH(C44,'Time zones'!$A$2:$A$60,0)),0),""))</f>
        <v/>
      </c>
    </row>
    <row r="45" spans="2:5" x14ac:dyDescent="0.25">
      <c r="E45" s="9" t="str">
        <f>IF(C45="","",IFERROR(INDEX('Time zones'!$B$2:$B$60,MATCH(C45,'Time zones'!$A$2:$A$60,0))+IF(D45="Yes",INDEX('Time zones'!$C$2:$C$60,MATCH(C45,'Time zones'!$A$2:$A$60,0))-INDEX('Time zones'!$B$2:$B$60,MATCH(C45,'Time zones'!$A$2:$A$60,0)),0),""))</f>
        <v/>
      </c>
    </row>
    <row r="46" spans="2:5" x14ac:dyDescent="0.25">
      <c r="E46" s="9" t="str">
        <f>IF(C46="","",IFERROR(INDEX('Time zones'!$B$2:$B$60,MATCH(C46,'Time zones'!$A$2:$A$60,0))+IF(D46="Yes",INDEX('Time zones'!$C$2:$C$60,MATCH(C46,'Time zones'!$A$2:$A$60,0))-INDEX('Time zones'!$B$2:$B$60,MATCH(C46,'Time zones'!$A$2:$A$60,0)),0),""))</f>
        <v/>
      </c>
    </row>
    <row r="47" spans="2:5" x14ac:dyDescent="0.25">
      <c r="E47" s="9" t="str">
        <f>IF(C47="","",IFERROR(INDEX('Time zones'!$B$2:$B$60,MATCH(C47,'Time zones'!$A$2:$A$60,0))+IF(D47="Yes",INDEX('Time zones'!$C$2:$C$60,MATCH(C47,'Time zones'!$A$2:$A$60,0))-INDEX('Time zones'!$B$2:$B$60,MATCH(C47,'Time zones'!$A$2:$A$60,0)),0),""))</f>
        <v/>
      </c>
    </row>
    <row r="48" spans="2:5" x14ac:dyDescent="0.25">
      <c r="E48" s="9" t="str">
        <f>IF(C48="","",IFERROR(INDEX('Time zones'!$B$2:$B$60,MATCH(C48,'Time zones'!$A$2:$A$60,0))+IF(D48="Yes",INDEX('Time zones'!$C$2:$C$60,MATCH(C48,'Time zones'!$A$2:$A$60,0))-INDEX('Time zones'!$B$2:$B$60,MATCH(C48,'Time zones'!$A$2:$A$60,0)),0),""))</f>
        <v/>
      </c>
    </row>
    <row r="49" spans="2:5" x14ac:dyDescent="0.25">
      <c r="E49" s="9" t="str">
        <f>IF(C49="","",IFERROR(INDEX('Time zones'!$B$2:$B$60,MATCH(C49,'Time zones'!$A$2:$A$60,0))+IF(D49="Yes",INDEX('Time zones'!$C$2:$C$60,MATCH(C49,'Time zones'!$A$2:$A$60,0))-INDEX('Time zones'!$B$2:$B$60,MATCH(C49,'Time zones'!$A$2:$A$60,0)),0),""))</f>
        <v/>
      </c>
    </row>
    <row r="50" spans="2:5" x14ac:dyDescent="0.25">
      <c r="E50" s="9" t="str">
        <f>IF(C50="","",IFERROR(INDEX('Time zones'!$B$2:$B$60,MATCH(C50,'Time zones'!$A$2:$A$60,0))+IF(D50="Yes",INDEX('Time zones'!$C$2:$C$60,MATCH(C50,'Time zones'!$A$2:$A$60,0))-INDEX('Time zones'!$B$2:$B$60,MATCH(C50,'Time zones'!$A$2:$A$60,0)),0),""))</f>
        <v/>
      </c>
    </row>
    <row r="51" spans="2:5" x14ac:dyDescent="0.25">
      <c r="E51" s="9" t="str">
        <f>IF(C51="","",IFERROR(INDEX('Time zones'!$B$2:$B$60,MATCH(C51,'Time zones'!$A$2:$A$60,0))+IF(D51="Yes",INDEX('Time zones'!$C$2:$C$60,MATCH(C51,'Time zones'!$A$2:$A$60,0))-INDEX('Time zones'!$B$2:$B$60,MATCH(C51,'Time zones'!$A$2:$A$60,0)),0),""))</f>
        <v/>
      </c>
    </row>
    <row r="52" spans="2:5" x14ac:dyDescent="0.25">
      <c r="E52" s="9" t="str">
        <f>IF(C52="","",IFERROR(INDEX('Time zones'!$B$2:$B$60,MATCH(C52,'Time zones'!$A$2:$A$60,0))+IF(D52="Yes",INDEX('Time zones'!$C$2:$C$60,MATCH(C52,'Time zones'!$A$2:$A$60,0))-INDEX('Time zones'!$B$2:$B$60,MATCH(C52,'Time zones'!$A$2:$A$60,0)),0),""))</f>
        <v/>
      </c>
    </row>
    <row r="53" spans="2:5" x14ac:dyDescent="0.25">
      <c r="E53" s="9" t="str">
        <f>IF(C53="","",IFERROR(INDEX('Time zones'!$B$2:$B$60,MATCH(C53,'Time zones'!$A$2:$A$60,0))+IF(D53="Yes",INDEX('Time zones'!$C$2:$C$60,MATCH(C53,'Time zones'!$A$2:$A$60,0))-INDEX('Time zones'!$B$2:$B$60,MATCH(C53,'Time zones'!$A$2:$A$60,0)),0),""))</f>
        <v/>
      </c>
    </row>
    <row r="54" spans="2:5" x14ac:dyDescent="0.25">
      <c r="E54" s="9" t="str">
        <f>IF(C54="","",IFERROR(INDEX('Time zones'!$B$2:$B$60,MATCH(C54,'Time zones'!$A$2:$A$60,0))+IF(D54="Yes",INDEX('Time zones'!$C$2:$C$60,MATCH(C54,'Time zones'!$A$2:$A$60,0))-INDEX('Time zones'!$B$2:$B$60,MATCH(C54,'Time zones'!$A$2:$A$60,0)),0),""))</f>
        <v/>
      </c>
    </row>
    <row r="55" spans="2:5" x14ac:dyDescent="0.25">
      <c r="E55" s="9" t="str">
        <f>IF(C55="","",IFERROR(INDEX('Time zones'!$B$2:$B$60,MATCH(C55,'Time zones'!$A$2:$A$60,0))+IF(D55="Yes",INDEX('Time zones'!$C$2:$C$60,MATCH(C55,'Time zones'!$A$2:$A$60,0))-INDEX('Time zones'!$B$2:$B$60,MATCH(C55,'Time zones'!$A$2:$A$60,0)),0),""))</f>
        <v/>
      </c>
    </row>
    <row r="56" spans="2:5" x14ac:dyDescent="0.25">
      <c r="E56" s="9" t="str">
        <f>IF(C56="","",IFERROR(INDEX('Time zones'!$B$2:$B$60,MATCH(C56,'Time zones'!$A$2:$A$60,0))+IF(D56="Yes",INDEX('Time zones'!$C$2:$C$60,MATCH(C56,'Time zones'!$A$2:$A$60,0))-INDEX('Time zones'!$B$2:$B$60,MATCH(C56,'Time zones'!$A$2:$A$60,0)),0),""))</f>
        <v/>
      </c>
    </row>
    <row r="57" spans="2:5" x14ac:dyDescent="0.25">
      <c r="E57" s="9" t="str">
        <f>IF(C57="","",IFERROR(INDEX('Time zones'!$B$2:$B$60,MATCH(C57,'Time zones'!$A$2:$A$60,0))+IF(D57="Yes",INDEX('Time zones'!$C$2:$C$60,MATCH(C57,'Time zones'!$A$2:$A$60,0))-INDEX('Time zones'!$B$2:$B$60,MATCH(C57,'Time zones'!$A$2:$A$60,0)),0),""))</f>
        <v/>
      </c>
    </row>
    <row r="58" spans="2:5" x14ac:dyDescent="0.25">
      <c r="E58" s="9" t="str">
        <f>IF(C58="","",IFERROR(INDEX('Time zones'!$B$2:$B$60,MATCH(C58,'Time zones'!$A$2:$A$60,0))+IF(D58="Yes",INDEX('Time zones'!$C$2:$C$60,MATCH(C58,'Time zones'!$A$2:$A$60,0))-INDEX('Time zones'!$B$2:$B$60,MATCH(C58,'Time zones'!$A$2:$A$60,0)),0),""))</f>
        <v/>
      </c>
    </row>
    <row r="59" spans="2:5" x14ac:dyDescent="0.25">
      <c r="E59" s="9" t="str">
        <f>IF(C59="","",IFERROR(INDEX('Time zones'!$B$2:$B$60,MATCH(C59,'Time zones'!$A$2:$A$60,0))+IF(D59="Yes",INDEX('Time zones'!$C$2:$C$60,MATCH(C59,'Time zones'!$A$2:$A$60,0))-INDEX('Time zones'!$B$2:$B$60,MATCH(C59,'Time zones'!$A$2:$A$60,0)),0),""))</f>
        <v/>
      </c>
    </row>
    <row r="60" spans="2:5" x14ac:dyDescent="0.25">
      <c r="E60" s="9" t="str">
        <f>IF(C60="","",IFERROR(INDEX('Time zones'!$B$2:$B$60,MATCH(C60,'Time zones'!$A$2:$A$60,0))+IF(D60="Yes",INDEX('Time zones'!$C$2:$C$60,MATCH(C60,'Time zones'!$A$2:$A$60,0))-INDEX('Time zones'!$B$2:$B$60,MATCH(C60,'Time zones'!$A$2:$A$60,0)),0),""))</f>
        <v/>
      </c>
    </row>
    <row r="61" spans="2:5" x14ac:dyDescent="0.25">
      <c r="E61" s="9" t="str">
        <f>IF(C61="","",IFERROR(INDEX('Time zones'!$B$2:$B$60,MATCH(C61,'Time zones'!$A$2:$A$60,0))+IF(D61="Yes",INDEX('Time zones'!$C$2:$C$60,MATCH(C61,'Time zones'!$A$2:$A$60,0))-INDEX('Time zones'!$B$2:$B$60,MATCH(C61,'Time zones'!$A$2:$A$60,0)),0),""))</f>
        <v/>
      </c>
    </row>
    <row r="62" spans="2:5" x14ac:dyDescent="0.25">
      <c r="E62" s="9" t="str">
        <f>IF(C62="","",IFERROR(INDEX('Time zones'!$B$2:$B$60,MATCH(C62,'Time zones'!$A$2:$A$60,0))+IF(D62="Yes",INDEX('Time zones'!$C$2:$C$60,MATCH(C62,'Time zones'!$A$2:$A$60,0))-INDEX('Time zones'!$B$2:$B$60,MATCH(C62,'Time zones'!$A$2:$A$60,0)),0),""))</f>
        <v/>
      </c>
    </row>
    <row r="63" spans="2:5" x14ac:dyDescent="0.25">
      <c r="E63" s="9" t="str">
        <f>IF(C63="","",IFERROR(INDEX('Time zones'!$B$2:$B$60,MATCH(C63,'Time zones'!$A$2:$A$60,0))+IF(D63="Yes",INDEX('Time zones'!$C$2:$C$60,MATCH(C63,'Time zones'!$A$2:$A$60,0))-INDEX('Time zones'!$B$2:$B$60,MATCH(C63,'Time zones'!$A$2:$A$60,0)),0),""))</f>
        <v/>
      </c>
    </row>
    <row r="64" spans="2:5" x14ac:dyDescent="0.25">
      <c r="E64" s="9" t="str">
        <f>IF(C64="","",IFERROR(INDEX('Time zones'!$B$2:$B$60,MATCH(C64,'Time zones'!$A$2:$A$60,0))+IF(D64="Yes",INDEX('Time zones'!$C$2:$C$60,MATCH(C64,'Time zones'!$A$2:$A$60,0))-INDEX('Time zones'!$B$2:$B$60,MATCH(C64,'Time zones'!$A$2:$A$60,0)),0),""))</f>
        <v/>
      </c>
    </row>
    <row r="65" spans="2:5" x14ac:dyDescent="0.25">
      <c r="E65" s="9" t="str">
        <f>IF(C65="","",IFERROR(INDEX('Time zones'!$B$2:$B$60,MATCH(C65,'Time zones'!$A$2:$A$60,0))+IF(D65="Yes",INDEX('Time zones'!$C$2:$C$60,MATCH(C65,'Time zones'!$A$2:$A$60,0))-INDEX('Time zones'!$B$2:$B$60,MATCH(C65,'Time zones'!$A$2:$A$60,0)),0),""))</f>
        <v/>
      </c>
    </row>
    <row r="66" spans="2:5" x14ac:dyDescent="0.25">
      <c r="E66" s="9" t="str">
        <f>IF(C66="","",IFERROR(INDEX('Time zones'!$B$2:$B$60,MATCH(C66,'Time zones'!$A$2:$A$60,0))+IF(D66="Yes",INDEX('Time zones'!$C$2:$C$60,MATCH(C66,'Time zones'!$A$2:$A$60,0))-INDEX('Time zones'!$B$2:$B$60,MATCH(C66,'Time zones'!$A$2:$A$60,0)),0),""))</f>
        <v/>
      </c>
    </row>
    <row r="67" spans="2:5" x14ac:dyDescent="0.25">
      <c r="E67" s="9" t="str">
        <f>IF(C67="","",IFERROR(INDEX('Time zones'!$B$2:$B$60,MATCH(C67,'Time zones'!$A$2:$A$60,0))+IF(D67="Yes",INDEX('Time zones'!$C$2:$C$60,MATCH(C67,'Time zones'!$A$2:$A$60,0))-INDEX('Time zones'!$B$2:$B$60,MATCH(C67,'Time zones'!$A$2:$A$60,0)),0),""))</f>
        <v/>
      </c>
    </row>
    <row r="68" spans="2:5" x14ac:dyDescent="0.25">
      <c r="E68" s="9" t="str">
        <f>IF(C68="","",IFERROR(INDEX('Time zones'!$B$2:$B$60,MATCH(C68,'Time zones'!$A$2:$A$60,0))+IF(D68="Yes",INDEX('Time zones'!$C$2:$C$60,MATCH(C68,'Time zones'!$A$2:$A$60,0))-INDEX('Time zones'!$B$2:$B$60,MATCH(C68,'Time zones'!$A$2:$A$60,0)),0),""))</f>
        <v/>
      </c>
    </row>
    <row r="69" spans="2:5" x14ac:dyDescent="0.25">
      <c r="E69" s="9" t="str">
        <f>IF(C69="","",IFERROR(INDEX('Time zones'!$B$2:$B$60,MATCH(C69,'Time zones'!$A$2:$A$60,0))+IF(D69="Yes",INDEX('Time zones'!$C$2:$C$60,MATCH(C69,'Time zones'!$A$2:$A$60,0))-INDEX('Time zones'!$B$2:$B$60,MATCH(C69,'Time zones'!$A$2:$A$60,0)),0),""))</f>
        <v/>
      </c>
    </row>
    <row r="70" spans="2:5" x14ac:dyDescent="0.25">
      <c r="E70" s="9" t="str">
        <f>IF(C70="","",IFERROR(INDEX('Time zones'!$B$2:$B$60,MATCH(C70,'Time zones'!$A$2:$A$60,0))+IF(D70="Yes",INDEX('Time zones'!$C$2:$C$60,MATCH(C70,'Time zones'!$A$2:$A$60,0))-INDEX('Time zones'!$B$2:$B$60,MATCH(C70,'Time zones'!$A$2:$A$60,0)),0),""))</f>
        <v/>
      </c>
    </row>
    <row r="71" spans="2:5" x14ac:dyDescent="0.25">
      <c r="E71" s="9" t="str">
        <f>IF(C71="","",IFERROR(INDEX('Time zones'!$B$2:$B$60,MATCH(C71,'Time zones'!$A$2:$A$60,0))+IF(D71="Yes",INDEX('Time zones'!$C$2:$C$60,MATCH(C71,'Time zones'!$A$2:$A$60,0))-INDEX('Time zones'!$B$2:$B$60,MATCH(C71,'Time zones'!$A$2:$A$60,0)),0),""))</f>
        <v/>
      </c>
    </row>
    <row r="72" spans="2:5" x14ac:dyDescent="0.25">
      <c r="E72" s="9" t="str">
        <f>IF(C72="","",IFERROR(INDEX('Time zones'!$B$2:$B$60,MATCH(C72,'Time zones'!$A$2:$A$60,0))+IF(D72="Yes",INDEX('Time zones'!$C$2:$C$60,MATCH(C72,'Time zones'!$A$2:$A$60,0))-INDEX('Time zones'!$B$2:$B$60,MATCH(C72,'Time zones'!$A$2:$A$60,0)),0),""))</f>
        <v/>
      </c>
    </row>
    <row r="73" spans="2:5" x14ac:dyDescent="0.25">
      <c r="E73" s="9" t="str">
        <f>IF(C73="","",IFERROR(INDEX('Time zones'!$B$2:$B$60,MATCH(C73,'Time zones'!$A$2:$A$60,0))+IF(D73="Yes",INDEX('Time zones'!$C$2:$C$60,MATCH(C73,'Time zones'!$A$2:$A$60,0))-INDEX('Time zones'!$B$2:$B$60,MATCH(C73,'Time zones'!$A$2:$A$60,0)),0),""))</f>
        <v/>
      </c>
    </row>
    <row r="74" spans="2:5" x14ac:dyDescent="0.25">
      <c r="E74" s="9" t="str">
        <f>IF(C74="","",IFERROR(INDEX('Time zones'!$B$2:$B$60,MATCH(C74,'Time zones'!$A$2:$A$60,0))+IF(D74="Yes",INDEX('Time zones'!$C$2:$C$60,MATCH(C74,'Time zones'!$A$2:$A$60,0))-INDEX('Time zones'!$B$2:$B$60,MATCH(C74,'Time zones'!$A$2:$A$60,0)),0),""))</f>
        <v/>
      </c>
    </row>
    <row r="75" spans="2:5" x14ac:dyDescent="0.25">
      <c r="E75" s="9" t="str">
        <f>IF(C75="","",IFERROR(INDEX('Time zones'!$B$2:$B$60,MATCH(C75,'Time zones'!$A$2:$A$60,0))+IF(D75="Yes",INDEX('Time zones'!$C$2:$C$60,MATCH(C75,'Time zones'!$A$2:$A$60,0))-INDEX('Time zones'!$B$2:$B$60,MATCH(C75,'Time zones'!$A$2:$A$60,0)),0),""))</f>
        <v/>
      </c>
    </row>
    <row r="76" spans="2:5" x14ac:dyDescent="0.25">
      <c r="E76" s="9" t="str">
        <f>IF(C76="","",IFERROR(INDEX('Time zones'!$B$2:$B$60,MATCH(C76,'Time zones'!$A$2:$A$60,0))+IF(D76="Yes",INDEX('Time zones'!$C$2:$C$60,MATCH(C76,'Time zones'!$A$2:$A$60,0))-INDEX('Time zones'!$B$2:$B$60,MATCH(C76,'Time zones'!$A$2:$A$60,0)),0),""))</f>
        <v/>
      </c>
    </row>
    <row r="77" spans="2:5" x14ac:dyDescent="0.25">
      <c r="E77" s="9" t="str">
        <f>IF(C77="","",IFERROR(INDEX('Time zones'!$B$2:$B$60,MATCH(C77,'Time zones'!$A$2:$A$60,0))+IF(D77="Yes",INDEX('Time zones'!$C$2:$C$60,MATCH(C77,'Time zones'!$A$2:$A$60,0))-INDEX('Time zones'!$B$2:$B$60,MATCH(C77,'Time zones'!$A$2:$A$60,0)),0),""))</f>
        <v/>
      </c>
    </row>
    <row r="78" spans="2:5" x14ac:dyDescent="0.25">
      <c r="E78" s="9" t="str">
        <f>IF(C78="","",IFERROR(INDEX('Time zones'!$B$2:$B$60,MATCH(C78,'Time zones'!$A$2:$A$60,0))+IF(D78="Yes",INDEX('Time zones'!$C$2:$C$60,MATCH(C78,'Time zones'!$A$2:$A$60,0))-INDEX('Time zones'!$B$2:$B$60,MATCH(C78,'Time zones'!$A$2:$A$60,0)),0),""))</f>
        <v/>
      </c>
    </row>
    <row r="79" spans="2:5" x14ac:dyDescent="0.25">
      <c r="E79" s="9" t="str">
        <f>IF(C79="","",IFERROR(INDEX('Time zones'!$B$2:$B$60,MATCH(C79,'Time zones'!$A$2:$A$60,0))+IF(D79="Yes",INDEX('Time zones'!$C$2:$C$60,MATCH(C79,'Time zones'!$A$2:$A$60,0))-INDEX('Time zones'!$B$2:$B$60,MATCH(C79,'Time zones'!$A$2:$A$60,0)),0),""))</f>
        <v/>
      </c>
    </row>
    <row r="80" spans="2:5" x14ac:dyDescent="0.25">
      <c r="E80" s="9" t="str">
        <f>IF(C80="","",IFERROR(INDEX('Time zones'!$B$2:$B$60,MATCH(C80,'Time zones'!$A$2:$A$60,0))+IF(D80="Yes",INDEX('Time zones'!$C$2:$C$60,MATCH(C80,'Time zones'!$A$2:$A$60,0))-INDEX('Time zones'!$B$2:$B$60,MATCH(C80,'Time zones'!$A$2:$A$60,0)),0),""))</f>
        <v/>
      </c>
    </row>
    <row r="81" spans="2:5" x14ac:dyDescent="0.25">
      <c r="E81" s="9" t="str">
        <f>IF(C81="","",IFERROR(INDEX('Time zones'!$B$2:$B$60,MATCH(C81,'Time zones'!$A$2:$A$60,0))+IF(D81="Yes",INDEX('Time zones'!$C$2:$C$60,MATCH(C81,'Time zones'!$A$2:$A$60,0))-INDEX('Time zones'!$B$2:$B$60,MATCH(C81,'Time zones'!$A$2:$A$60,0)),0),""))</f>
        <v/>
      </c>
    </row>
    <row r="82" spans="2:5" x14ac:dyDescent="0.25">
      <c r="E82" s="9" t="str">
        <f>IF(C82="","",IFERROR(INDEX('Time zones'!$B$2:$B$60,MATCH(C82,'Time zones'!$A$2:$A$60,0))+IF(D82="Yes",INDEX('Time zones'!$C$2:$C$60,MATCH(C82,'Time zones'!$A$2:$A$60,0))-INDEX('Time zones'!$B$2:$B$60,MATCH(C82,'Time zones'!$A$2:$A$60,0)),0),""))</f>
        <v/>
      </c>
    </row>
    <row r="83" spans="2:5" x14ac:dyDescent="0.25">
      <c r="E83" s="9" t="str">
        <f>IF(C83="","",IFERROR(INDEX('Time zones'!$B$2:$B$60,MATCH(C83,'Time zones'!$A$2:$A$60,0))+IF(D83="Yes",INDEX('Time zones'!$C$2:$C$60,MATCH(C83,'Time zones'!$A$2:$A$60,0))-INDEX('Time zones'!$B$2:$B$60,MATCH(C83,'Time zones'!$A$2:$A$60,0)),0),""))</f>
        <v/>
      </c>
    </row>
    <row r="84" spans="2:5" x14ac:dyDescent="0.25">
      <c r="E84" s="9" t="str">
        <f>IF(C84="","",IFERROR(INDEX('Time zones'!$B$2:$B$60,MATCH(C84,'Time zones'!$A$2:$A$60,0))+IF(D84="Yes",INDEX('Time zones'!$C$2:$C$60,MATCH(C84,'Time zones'!$A$2:$A$60,0))-INDEX('Time zones'!$B$2:$B$60,MATCH(C84,'Time zones'!$A$2:$A$60,0)),0),""))</f>
        <v/>
      </c>
    </row>
    <row r="85" spans="2:5" x14ac:dyDescent="0.25">
      <c r="E85" s="9" t="str">
        <f>IF(C85="","",IFERROR(INDEX('Time zones'!$B$2:$B$60,MATCH(C85,'Time zones'!$A$2:$A$60,0))+IF(D85="Yes",INDEX('Time zones'!$C$2:$C$60,MATCH(C85,'Time zones'!$A$2:$A$60,0))-INDEX('Time zones'!$B$2:$B$60,MATCH(C85,'Time zones'!$A$2:$A$60,0)),0),""))</f>
        <v/>
      </c>
    </row>
    <row r="86" spans="2:5" x14ac:dyDescent="0.25">
      <c r="E86" s="9" t="str">
        <f>IF(C86="","",IFERROR(INDEX('Time zones'!$B$2:$B$60,MATCH(C86,'Time zones'!$A$2:$A$60,0))+IF(D86="Yes",INDEX('Time zones'!$C$2:$C$60,MATCH(C86,'Time zones'!$A$2:$A$60,0))-INDEX('Time zones'!$B$2:$B$60,MATCH(C86,'Time zones'!$A$2:$A$60,0)),0),""))</f>
        <v/>
      </c>
    </row>
    <row r="87" spans="2:5" x14ac:dyDescent="0.25">
      <c r="E87" s="9" t="str">
        <f>IF(C87="","",IFERROR(INDEX('Time zones'!$B$2:$B$60,MATCH(C87,'Time zones'!$A$2:$A$60,0))+IF(D87="Yes",INDEX('Time zones'!$C$2:$C$60,MATCH(C87,'Time zones'!$A$2:$A$60,0))-INDEX('Time zones'!$B$2:$B$60,MATCH(C87,'Time zones'!$A$2:$A$60,0)),0),""))</f>
        <v/>
      </c>
    </row>
    <row r="88" spans="2:5" x14ac:dyDescent="0.25">
      <c r="E88" s="9" t="str">
        <f>IF(C88="","",IFERROR(INDEX('Time zones'!$B$2:$B$60,MATCH(C88,'Time zones'!$A$2:$A$60,0))+IF(D88="Yes",INDEX('Time zones'!$C$2:$C$60,MATCH(C88,'Time zones'!$A$2:$A$60,0))-INDEX('Time zones'!$B$2:$B$60,MATCH(C88,'Time zones'!$A$2:$A$60,0)),0),""))</f>
        <v/>
      </c>
    </row>
    <row r="89" spans="2:5" x14ac:dyDescent="0.25">
      <c r="E89" s="9" t="str">
        <f>IF(C89="","",IFERROR(INDEX('Time zones'!$B$2:$B$60,MATCH(C89,'Time zones'!$A$2:$A$60,0))+IF(D89="Yes",INDEX('Time zones'!$C$2:$C$60,MATCH(C89,'Time zones'!$A$2:$A$60,0))-INDEX('Time zones'!$B$2:$B$60,MATCH(C89,'Time zones'!$A$2:$A$60,0)),0),""))</f>
        <v/>
      </c>
    </row>
    <row r="90" spans="2:5" x14ac:dyDescent="0.25">
      <c r="E90" s="9" t="str">
        <f>IF(C90="","",IFERROR(INDEX('Time zones'!$B$2:$B$60,MATCH(C90,'Time zones'!$A$2:$A$60,0))+IF(D90="Yes",INDEX('Time zones'!$C$2:$C$60,MATCH(C90,'Time zones'!$A$2:$A$60,0))-INDEX('Time zones'!$B$2:$B$60,MATCH(C90,'Time zones'!$A$2:$A$60,0)),0),""))</f>
        <v/>
      </c>
    </row>
    <row r="91" spans="2:5" x14ac:dyDescent="0.25">
      <c r="E91" s="9" t="str">
        <f>IF(C91="","",IFERROR(INDEX('Time zones'!$B$2:$B$60,MATCH(C91,'Time zones'!$A$2:$A$60,0))+IF(D91="Yes",INDEX('Time zones'!$C$2:$C$60,MATCH(C91,'Time zones'!$A$2:$A$60,0))-INDEX('Time zones'!$B$2:$B$60,MATCH(C91,'Time zones'!$A$2:$A$60,0)),0),""))</f>
        <v/>
      </c>
    </row>
    <row r="92" spans="2:5" x14ac:dyDescent="0.25">
      <c r="E92" s="9" t="str">
        <f>IF(C92="","",IFERROR(INDEX('Time zones'!$B$2:$B$60,MATCH(C92,'Time zones'!$A$2:$A$60,0))+IF(D92="Yes",INDEX('Time zones'!$C$2:$C$60,MATCH(C92,'Time zones'!$A$2:$A$60,0))-INDEX('Time zones'!$B$2:$B$60,MATCH(C92,'Time zones'!$A$2:$A$60,0)),0),""))</f>
        <v/>
      </c>
    </row>
    <row r="93" spans="2:5" x14ac:dyDescent="0.25">
      <c r="E93" s="9" t="str">
        <f>IF(C93="","",IFERROR(INDEX('Time zones'!$B$2:$B$60,MATCH(C93,'Time zones'!$A$2:$A$60,0))+IF(D93="Yes",INDEX('Time zones'!$C$2:$C$60,MATCH(C93,'Time zones'!$A$2:$A$60,0))-INDEX('Time zones'!$B$2:$B$60,MATCH(C93,'Time zones'!$A$2:$A$60,0)),0),""))</f>
        <v/>
      </c>
    </row>
    <row r="94" spans="2:5" x14ac:dyDescent="0.25">
      <c r="E94" s="9" t="str">
        <f>IF(C94="","",IFERROR(INDEX('Time zones'!$B$2:$B$60,MATCH(C94,'Time zones'!$A$2:$A$60,0))+IF(D94="Yes",INDEX('Time zones'!$C$2:$C$60,MATCH(C94,'Time zones'!$A$2:$A$60,0))-INDEX('Time zones'!$B$2:$B$60,MATCH(C94,'Time zones'!$A$2:$A$60,0)),0),""))</f>
        <v/>
      </c>
    </row>
    <row r="95" spans="2:5" x14ac:dyDescent="0.25">
      <c r="E95" s="9" t="str">
        <f>IF(C95="","",IFERROR(INDEX('Time zones'!$B$2:$B$60,MATCH(C95,'Time zones'!$A$2:$A$60,0))+IF(D95="Yes",INDEX('Time zones'!$C$2:$C$60,MATCH(C95,'Time zones'!$A$2:$A$60,0))-INDEX('Time zones'!$B$2:$B$60,MATCH(C95,'Time zones'!$A$2:$A$60,0)),0),""))</f>
        <v/>
      </c>
    </row>
    <row r="96" spans="2:5" x14ac:dyDescent="0.25">
      <c r="E96" s="9" t="str">
        <f>IF(C96="","",IFERROR(INDEX('Time zones'!$B$2:$B$60,MATCH(C96,'Time zones'!$A$2:$A$60,0))+IF(D96="Yes",INDEX('Time zones'!$C$2:$C$60,MATCH(C96,'Time zones'!$A$2:$A$60,0))-INDEX('Time zones'!$B$2:$B$60,MATCH(C96,'Time zones'!$A$2:$A$60,0)),0),""))</f>
        <v/>
      </c>
    </row>
    <row r="97" spans="2:5" x14ac:dyDescent="0.25">
      <c r="E97" s="9" t="str">
        <f>IF(C97="","",IFERROR(INDEX('Time zones'!$B$2:$B$60,MATCH(C97,'Time zones'!$A$2:$A$60,0))+IF(D97="Yes",INDEX('Time zones'!$C$2:$C$60,MATCH(C97,'Time zones'!$A$2:$A$60,0))-INDEX('Time zones'!$B$2:$B$60,MATCH(C97,'Time zones'!$A$2:$A$60,0)),0),""))</f>
        <v/>
      </c>
    </row>
    <row r="98" spans="2:5" x14ac:dyDescent="0.25">
      <c r="E98" s="9" t="str">
        <f>IF(C98="","",IFERROR(INDEX('Time zones'!$B$2:$B$60,MATCH(C98,'Time zones'!$A$2:$A$60,0))+IF(D98="Yes",INDEX('Time zones'!$C$2:$C$60,MATCH(C98,'Time zones'!$A$2:$A$60,0))-INDEX('Time zones'!$B$2:$B$60,MATCH(C98,'Time zones'!$A$2:$A$60,0)),0),""))</f>
        <v/>
      </c>
    </row>
    <row r="99" spans="2:5" x14ac:dyDescent="0.25">
      <c r="E99" s="9" t="str">
        <f>IF(C99="","",IFERROR(INDEX('Time zones'!$B$2:$B$60,MATCH(C99,'Time zones'!$A$2:$A$60,0))+IF(D99="Yes",INDEX('Time zones'!$C$2:$C$60,MATCH(C99,'Time zones'!$A$2:$A$60,0))-INDEX('Time zones'!$B$2:$B$60,MATCH(C99,'Time zones'!$A$2:$A$60,0)),0),""))</f>
        <v/>
      </c>
    </row>
    <row r="100" spans="2:5" x14ac:dyDescent="0.25">
      <c r="E100" s="9" t="str">
        <f>IF(C100="","",IFERROR(INDEX('Time zones'!$B$2:$B$60,MATCH(C100,'Time zones'!$A$2:$A$60,0))+IF(D100="Yes",INDEX('Time zones'!$C$2:$C$60,MATCH(C100,'Time zones'!$A$2:$A$60,0))-INDEX('Time zones'!$B$2:$B$60,MATCH(C100,'Time zones'!$A$2:$A$60,0)),0),""))</f>
        <v/>
      </c>
    </row>
  </sheetData>
  <dataValidations count="6">
    <dataValidation type="list" allowBlank="1" sqref="B10:B100">
      <formula1>"Teacher,Student,Admin"</formula1>
    </dataValidation>
    <dataValidation type="list" allowBlank="1" sqref="B2:B100">
      <formula1>"Teacher,Student,Admin"</formula1>
    </dataValidation>
    <dataValidation type="list" allowBlank="1" showErrorMessage="1" errorTitle="Pick a place" error="Choose a place from the Time zones tab, or add your own row there first." sqref="C10:C100">
      <formula1>'Time zones'!$A$2:$A$60</formula1>
    </dataValidation>
    <dataValidation type="list" allowBlank="1" showErrorMessage="1" errorTitle="Pick a place" error="Choose a place from the Time zones tab, or add your own row there first." sqref="C2:C100">
      <formula1>'Time zones'!$A$2:$A$60</formula1>
    </dataValidation>
    <dataValidation type="list" allowBlank="1" sqref="D10:D100">
      <formula1>"Yes,No"</formula1>
    </dataValidation>
    <dataValidation type="list" allowBlank="1" sqref="D2:D100">
      <formula1>"Yes,No"</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pane xSplit="1" ySplit="2" topLeftCell="B3" activePane="bottomRight" state="frozen"/>
      <selection pane="bottomRight"/>
    </sheetView>
  </sheetViews>
  <sheetFormatPr defaultRowHeight="15" outlineLevelRow="0" outlineLevelCol="0" x14ac:dyDescent="55"/>
  <cols>
    <col min="1" max="1" width="12" customWidth="1"/>
    <col min="2" max="11" width="15" customWidth="1"/>
  </cols>
  <sheetData>
    <row r="1" spans="1:1" x14ac:dyDescent="0.25">
      <c r="A1" s="13" t="s">
        <v>36</v>
      </c>
    </row>
    <row r="2" ht="30" customHeight="1" spans="1:11" x14ac:dyDescent="0.25">
      <c r="A2" s="1" t="s">
        <v>37</v>
      </c>
      <c r="B2" s="1" t="str">
        <f>IF(People!A2="","",People!A2)</f>
        <v>Daniela Ortiz</v>
      </c>
      <c r="C2" s="1" t="str">
        <f>IF(People!A3="","",People!A3)</f>
        <v>Mei Chen</v>
      </c>
      <c r="D2" s="1" t="str">
        <f>IF(People!A4="","",People!A4)</f>
        <v>Kenji Watanabe</v>
      </c>
      <c r="E2" s="1" t="str">
        <f>IF(People!A5="","",People!A5)</f>
        <v>Hana Watanabe</v>
      </c>
      <c r="F2" s="1" t="str">
        <f>IF(People!A6="","",People!A6)</f>
        <v>Lucas Meyer</v>
      </c>
      <c r="G2" s="1" t="str">
        <f>IF(People!A7="","",People!A7)</f>
        <v>Noah Fischer</v>
      </c>
      <c r="H2" s="1" t="str">
        <f>IF(People!A8="","",People!A8)</f>
        <v>Priya Nair</v>
      </c>
      <c r="I2" s="1" t="str">
        <f>IF(People!A9="","",People!A9)</f>
        <v/>
      </c>
      <c r="J2" s="1" t="str">
        <f>IF(People!A10="","",People!A10)</f>
        <v/>
      </c>
      <c r="K2" s="1" t="str">
        <f>IF(People!A11="","",People!A11)</f>
        <v/>
      </c>
    </row>
    <row r="3" spans="1:11" x14ac:dyDescent="0.25">
      <c r="A3" s="3">
        <v>0</v>
      </c>
      <c r="B3" s="3">
        <f>IF(People!$E$2="","",MOD(ROUND(($A3+People!$E$2/24)*1440,0)/1440,1))</f>
        <v>0.08333333333333326</v>
      </c>
      <c r="C3" s="3">
        <f>IF(People!$E$3="","",MOD(ROUND(($A3+People!$E$3/24)*1440,0)/1440,1))</f>
        <v>0.20833333333333326</v>
      </c>
      <c r="D3" s="3">
        <f>IF(People!$E$4="","",MOD(ROUND(($A3+People!$E$4/24)*1440,0)/1440,1))</f>
        <v>0.7916666666666666</v>
      </c>
      <c r="E3" s="3">
        <f>IF(People!$E$5="","",MOD(ROUND(($A3+People!$E$5/24)*1440,0)/1440,1))</f>
        <v>0.7916666666666666</v>
      </c>
      <c r="F3" s="3">
        <f>IF(People!$E$6="","",MOD(ROUND(($A3+People!$E$6/24)*1440,0)/1440,1))</f>
        <v>0</v>
      </c>
      <c r="G3" s="3">
        <f>IF(People!$E$7="","",MOD(ROUND(($A3+People!$E$7/24)*1440,0)/1440,1))</f>
        <v>0.7916666666666666</v>
      </c>
      <c r="H3" s="3">
        <f>IF(People!$E$8="","",MOD(ROUND(($A3+People!$E$8/24)*1440,0)/1440,1))</f>
        <v>0.45833333333333326</v>
      </c>
      <c r="I3" s="3" t="str">
        <f>IF(People!$E$9="","",MOD(ROUND(($A3+People!$E$9/24)*1440,0)/1440,1))</f>
        <v/>
      </c>
      <c r="J3" s="3" t="str">
        <f>IF(People!$E$10="","",MOD(ROUND(($A3+People!$E$10/24)*1440,0)/1440,1))</f>
        <v/>
      </c>
      <c r="K3" s="3" t="str">
        <f>IF(People!$E$11="","",MOD(ROUND(($A3+People!$E$11/24)*1440,0)/1440,1))</f>
        <v/>
      </c>
    </row>
    <row r="4" spans="1:11" x14ac:dyDescent="0.25">
      <c r="A4" s="3">
        <v>0.041666666666666664</v>
      </c>
      <c r="B4" s="3">
        <f>IF(People!$E$2="","",MOD(ROUND(($A4+People!$E$2/24)*1440,0)/1440,1))</f>
        <v>0.125</v>
      </c>
      <c r="C4" s="3">
        <f>IF(People!$E$3="","",MOD(ROUND(($A4+People!$E$3/24)*1440,0)/1440,1))</f>
        <v>0.25</v>
      </c>
      <c r="D4" s="3">
        <f>IF(People!$E$4="","",MOD(ROUND(($A4+People!$E$4/24)*1440,0)/1440,1))</f>
        <v>0.8333333333333333</v>
      </c>
      <c r="E4" s="3">
        <f>IF(People!$E$5="","",MOD(ROUND(($A4+People!$E$5/24)*1440,0)/1440,1))</f>
        <v>0.8333333333333333</v>
      </c>
      <c r="F4" s="3">
        <f>IF(People!$E$6="","",MOD(ROUND(($A4+People!$E$6/24)*1440,0)/1440,1))</f>
        <v>0.04166666666666674</v>
      </c>
      <c r="G4" s="3">
        <f>IF(People!$E$7="","",MOD(ROUND(($A4+People!$E$7/24)*1440,0)/1440,1))</f>
        <v>0.8333333333333333</v>
      </c>
      <c r="H4" s="3">
        <f>IF(People!$E$8="","",MOD(ROUND(($A4+People!$E$8/24)*1440,0)/1440,1))</f>
        <v>0.5</v>
      </c>
      <c r="I4" s="3" t="str">
        <f>IF(People!$E$9="","",MOD(ROUND(($A4+People!$E$9/24)*1440,0)/1440,1))</f>
        <v/>
      </c>
      <c r="J4" s="3" t="str">
        <f>IF(People!$E$10="","",MOD(ROUND(($A4+People!$E$10/24)*1440,0)/1440,1))</f>
        <v/>
      </c>
      <c r="K4" s="3" t="str">
        <f>IF(People!$E$11="","",MOD(ROUND(($A4+People!$E$11/24)*1440,0)/1440,1))</f>
        <v/>
      </c>
    </row>
    <row r="5" spans="1:11" x14ac:dyDescent="0.25">
      <c r="A5" s="3">
        <v>0.08333333333333333</v>
      </c>
      <c r="B5" s="3">
        <f>IF(People!$E$2="","",MOD(ROUND(($A5+People!$E$2/24)*1440,0)/1440,1))</f>
        <v>0.16666666666666674</v>
      </c>
      <c r="C5" s="3">
        <f>IF(People!$E$3="","",MOD(ROUND(($A5+People!$E$3/24)*1440,0)/1440,1))</f>
        <v>0.29166666666666674</v>
      </c>
      <c r="D5" s="3">
        <f>IF(People!$E$4="","",MOD(ROUND(($A5+People!$E$4/24)*1440,0)/1440,1))</f>
        <v>0.875</v>
      </c>
      <c r="E5" s="3">
        <f>IF(People!$E$5="","",MOD(ROUND(($A5+People!$E$5/24)*1440,0)/1440,1))</f>
        <v>0.875</v>
      </c>
      <c r="F5" s="3">
        <f>IF(People!$E$6="","",MOD(ROUND(($A5+People!$E$6/24)*1440,0)/1440,1))</f>
        <v>0.08333333333333326</v>
      </c>
      <c r="G5" s="3">
        <f>IF(People!$E$7="","",MOD(ROUND(($A5+People!$E$7/24)*1440,0)/1440,1))</f>
        <v>0.875</v>
      </c>
      <c r="H5" s="3">
        <f>IF(People!$E$8="","",MOD(ROUND(($A5+People!$E$8/24)*1440,0)/1440,1))</f>
        <v>0.5416666666666665</v>
      </c>
      <c r="I5" s="3" t="str">
        <f>IF(People!$E$9="","",MOD(ROUND(($A5+People!$E$9/24)*1440,0)/1440,1))</f>
        <v/>
      </c>
      <c r="J5" s="3" t="str">
        <f>IF(People!$E$10="","",MOD(ROUND(($A5+People!$E$10/24)*1440,0)/1440,1))</f>
        <v/>
      </c>
      <c r="K5" s="3" t="str">
        <f>IF(People!$E$11="","",MOD(ROUND(($A5+People!$E$11/24)*1440,0)/1440,1))</f>
        <v/>
      </c>
    </row>
    <row r="6" spans="1:11" x14ac:dyDescent="0.25">
      <c r="A6" s="3">
        <v>0.125</v>
      </c>
      <c r="B6" s="3">
        <f>IF(People!$E$2="","",MOD(ROUND(($A6+People!$E$2/24)*1440,0)/1440,1))</f>
        <v>0.20833333333333326</v>
      </c>
      <c r="C6" s="3">
        <f>IF(People!$E$3="","",MOD(ROUND(($A6+People!$E$3/24)*1440,0)/1440,1))</f>
        <v>0.3333333333333335</v>
      </c>
      <c r="D6" s="3">
        <f>IF(People!$E$4="","",MOD(ROUND(($A6+People!$E$4/24)*1440,0)/1440,1))</f>
        <v>0.9166666666666666</v>
      </c>
      <c r="E6" s="3">
        <f>IF(People!$E$5="","",MOD(ROUND(($A6+People!$E$5/24)*1440,0)/1440,1))</f>
        <v>0.9166666666666666</v>
      </c>
      <c r="F6" s="3">
        <f>IF(People!$E$6="","",MOD(ROUND(($A6+People!$E$6/24)*1440,0)/1440,1))</f>
        <v>0.125</v>
      </c>
      <c r="G6" s="3">
        <f>IF(People!$E$7="","",MOD(ROUND(($A6+People!$E$7/24)*1440,0)/1440,1))</f>
        <v>0.9166666666666666</v>
      </c>
      <c r="H6" s="3">
        <f>IF(People!$E$8="","",MOD(ROUND(($A6+People!$E$8/24)*1440,0)/1440,1))</f>
        <v>0.5833333333333333</v>
      </c>
      <c r="I6" s="3" t="str">
        <f>IF(People!$E$9="","",MOD(ROUND(($A6+People!$E$9/24)*1440,0)/1440,1))</f>
        <v/>
      </c>
      <c r="J6" s="3" t="str">
        <f>IF(People!$E$10="","",MOD(ROUND(($A6+People!$E$10/24)*1440,0)/1440,1))</f>
        <v/>
      </c>
      <c r="K6" s="3" t="str">
        <f>IF(People!$E$11="","",MOD(ROUND(($A6+People!$E$11/24)*1440,0)/1440,1))</f>
        <v/>
      </c>
    </row>
    <row r="7" spans="1:11" x14ac:dyDescent="0.25">
      <c r="A7" s="3">
        <v>0.16666666666666666</v>
      </c>
      <c r="B7" s="3">
        <f>IF(People!$E$2="","",MOD(ROUND(($A7+People!$E$2/24)*1440,0)/1440,1))</f>
        <v>0.25</v>
      </c>
      <c r="C7" s="3">
        <f>IF(People!$E$3="","",MOD(ROUND(($A7+People!$E$3/24)*1440,0)/1440,1))</f>
        <v>0.375</v>
      </c>
      <c r="D7" s="3">
        <f>IF(People!$E$4="","",MOD(ROUND(($A7+People!$E$4/24)*1440,0)/1440,1))</f>
        <v>0.9583333333333333</v>
      </c>
      <c r="E7" s="3">
        <f>IF(People!$E$5="","",MOD(ROUND(($A7+People!$E$5/24)*1440,0)/1440,1))</f>
        <v>0.9583333333333333</v>
      </c>
      <c r="F7" s="3">
        <f>IF(People!$E$6="","",MOD(ROUND(($A7+People!$E$6/24)*1440,0)/1440,1))</f>
        <v>0.16666666666666674</v>
      </c>
      <c r="G7" s="3">
        <f>IF(People!$E$7="","",MOD(ROUND(($A7+People!$E$7/24)*1440,0)/1440,1))</f>
        <v>0.9583333333333333</v>
      </c>
      <c r="H7" s="3">
        <f>IF(People!$E$8="","",MOD(ROUND(($A7+People!$E$8/24)*1440,0)/1440,1))</f>
        <v>0.625</v>
      </c>
      <c r="I7" s="3" t="str">
        <f>IF(People!$E$9="","",MOD(ROUND(($A7+People!$E$9/24)*1440,0)/1440,1))</f>
        <v/>
      </c>
      <c r="J7" s="3" t="str">
        <f>IF(People!$E$10="","",MOD(ROUND(($A7+People!$E$10/24)*1440,0)/1440,1))</f>
        <v/>
      </c>
      <c r="K7" s="3" t="str">
        <f>IF(People!$E$11="","",MOD(ROUND(($A7+People!$E$11/24)*1440,0)/1440,1))</f>
        <v/>
      </c>
    </row>
    <row r="8" spans="1:11" x14ac:dyDescent="0.25">
      <c r="A8" s="3">
        <v>0.20833333333333334</v>
      </c>
      <c r="B8" s="3">
        <f>IF(People!$E$2="","",MOD(ROUND(($A8+People!$E$2/24)*1440,0)/1440,1))</f>
        <v>0.29166666666666674</v>
      </c>
      <c r="C8" s="3">
        <f>IF(People!$E$3="","",MOD(ROUND(($A8+People!$E$3/24)*1440,0)/1440,1))</f>
        <v>0.41666666666666674</v>
      </c>
      <c r="D8" s="3">
        <f>IF(People!$E$4="","",MOD(ROUND(($A8+People!$E$4/24)*1440,0)/1440,1))</f>
        <v>0</v>
      </c>
      <c r="E8" s="3">
        <f>IF(People!$E$5="","",MOD(ROUND(($A8+People!$E$5/24)*1440,0)/1440,1))</f>
        <v>0</v>
      </c>
      <c r="F8" s="3">
        <f>IF(People!$E$6="","",MOD(ROUND(($A8+People!$E$6/24)*1440,0)/1440,1))</f>
        <v>0.20833333333333326</v>
      </c>
      <c r="G8" s="3">
        <f>IF(People!$E$7="","",MOD(ROUND(($A8+People!$E$7/24)*1440,0)/1440,1))</f>
        <v>0</v>
      </c>
      <c r="H8" s="3">
        <f>IF(People!$E$8="","",MOD(ROUND(($A8+People!$E$8/24)*1440,0)/1440,1))</f>
        <v>0.6666666666666665</v>
      </c>
      <c r="I8" s="3" t="str">
        <f>IF(People!$E$9="","",MOD(ROUND(($A8+People!$E$9/24)*1440,0)/1440,1))</f>
        <v/>
      </c>
      <c r="J8" s="3" t="str">
        <f>IF(People!$E$10="","",MOD(ROUND(($A8+People!$E$10/24)*1440,0)/1440,1))</f>
        <v/>
      </c>
      <c r="K8" s="3" t="str">
        <f>IF(People!$E$11="","",MOD(ROUND(($A8+People!$E$11/24)*1440,0)/1440,1))</f>
        <v/>
      </c>
    </row>
    <row r="9" spans="1:11" x14ac:dyDescent="0.25">
      <c r="A9" s="3">
        <v>0.25</v>
      </c>
      <c r="B9" s="3">
        <f>IF(People!$E$2="","",MOD(ROUND(($A9+People!$E$2/24)*1440,0)/1440,1))</f>
        <v>0.33333333333333326</v>
      </c>
      <c r="C9" s="3">
        <f>IF(People!$E$3="","",MOD(ROUND(($A9+People!$E$3/24)*1440,0)/1440,1))</f>
        <v>0.4583333333333335</v>
      </c>
      <c r="D9" s="3">
        <f>IF(People!$E$4="","",MOD(ROUND(($A9+People!$E$4/24)*1440,0)/1440,1))</f>
        <v>0.04166666666666674</v>
      </c>
      <c r="E9" s="3">
        <f>IF(People!$E$5="","",MOD(ROUND(($A9+People!$E$5/24)*1440,0)/1440,1))</f>
        <v>0.04166666666666674</v>
      </c>
      <c r="F9" s="3">
        <f>IF(People!$E$6="","",MOD(ROUND(($A9+People!$E$6/24)*1440,0)/1440,1))</f>
        <v>0.25</v>
      </c>
      <c r="G9" s="3">
        <f>IF(People!$E$7="","",MOD(ROUND(($A9+People!$E$7/24)*1440,0)/1440,1))</f>
        <v>0.04166666666666674</v>
      </c>
      <c r="H9" s="3">
        <f>IF(People!$E$8="","",MOD(ROUND(($A9+People!$E$8/24)*1440,0)/1440,1))</f>
        <v>0.7083333333333333</v>
      </c>
      <c r="I9" s="3" t="str">
        <f>IF(People!$E$9="","",MOD(ROUND(($A9+People!$E$9/24)*1440,0)/1440,1))</f>
        <v/>
      </c>
      <c r="J9" s="3" t="str">
        <f>IF(People!$E$10="","",MOD(ROUND(($A9+People!$E$10/24)*1440,0)/1440,1))</f>
        <v/>
      </c>
      <c r="K9" s="3" t="str">
        <f>IF(People!$E$11="","",MOD(ROUND(($A9+People!$E$11/24)*1440,0)/1440,1))</f>
        <v/>
      </c>
    </row>
    <row r="10" spans="1:11" x14ac:dyDescent="0.25">
      <c r="A10" s="3">
        <v>0.2916666666666667</v>
      </c>
      <c r="B10" s="3">
        <f>IF(People!$E$2="","",MOD(ROUND(($A10+People!$E$2/24)*1440,0)/1440,1))</f>
        <v>0.375</v>
      </c>
      <c r="C10" s="3">
        <f>IF(People!$E$3="","",MOD(ROUND(($A10+People!$E$3/24)*1440,0)/1440,1))</f>
        <v>0.5</v>
      </c>
      <c r="D10" s="3">
        <f>IF(People!$E$4="","",MOD(ROUND(($A10+People!$E$4/24)*1440,0)/1440,1))</f>
        <v>0.08333333333333326</v>
      </c>
      <c r="E10" s="3">
        <f>IF(People!$E$5="","",MOD(ROUND(($A10+People!$E$5/24)*1440,0)/1440,1))</f>
        <v>0.08333333333333326</v>
      </c>
      <c r="F10" s="3">
        <f>IF(People!$E$6="","",MOD(ROUND(($A10+People!$E$6/24)*1440,0)/1440,1))</f>
        <v>0.29166666666666674</v>
      </c>
      <c r="G10" s="3">
        <f>IF(People!$E$7="","",MOD(ROUND(($A10+People!$E$7/24)*1440,0)/1440,1))</f>
        <v>0.08333333333333326</v>
      </c>
      <c r="H10" s="3">
        <f>IF(People!$E$8="","",MOD(ROUND(($A10+People!$E$8/24)*1440,0)/1440,1))</f>
        <v>0.75</v>
      </c>
      <c r="I10" s="3" t="str">
        <f>IF(People!$E$9="","",MOD(ROUND(($A10+People!$E$9/24)*1440,0)/1440,1))</f>
        <v/>
      </c>
      <c r="J10" s="3" t="str">
        <f>IF(People!$E$10="","",MOD(ROUND(($A10+People!$E$10/24)*1440,0)/1440,1))</f>
        <v/>
      </c>
      <c r="K10" s="3" t="str">
        <f>IF(People!$E$11="","",MOD(ROUND(($A10+People!$E$11/24)*1440,0)/1440,1))</f>
        <v/>
      </c>
    </row>
    <row r="11" spans="1:11" x14ac:dyDescent="0.25">
      <c r="A11" s="3">
        <v>0.3333333333333333</v>
      </c>
      <c r="B11" s="3">
        <f>IF(People!$E$2="","",MOD(ROUND(($A11+People!$E$2/24)*1440,0)/1440,1))</f>
        <v>0.4166666666666665</v>
      </c>
      <c r="C11" s="3">
        <f>IF(People!$E$3="","",MOD(ROUND(($A11+People!$E$3/24)*1440,0)/1440,1))</f>
        <v>0.5416666666666665</v>
      </c>
      <c r="D11" s="3">
        <f>IF(People!$E$4="","",MOD(ROUND(($A11+People!$E$4/24)*1440,0)/1440,1))</f>
        <v>0.125</v>
      </c>
      <c r="E11" s="3">
        <f>IF(People!$E$5="","",MOD(ROUND(($A11+People!$E$5/24)*1440,0)/1440,1))</f>
        <v>0.125</v>
      </c>
      <c r="F11" s="3">
        <f>IF(People!$E$6="","",MOD(ROUND(($A11+People!$E$6/24)*1440,0)/1440,1))</f>
        <v>0.33333333333333326</v>
      </c>
      <c r="G11" s="3">
        <f>IF(People!$E$7="","",MOD(ROUND(($A11+People!$E$7/24)*1440,0)/1440,1))</f>
        <v>0.125</v>
      </c>
      <c r="H11" s="3">
        <f>IF(People!$E$8="","",MOD(ROUND(($A11+People!$E$8/24)*1440,0)/1440,1))</f>
        <v>0.7916666666666665</v>
      </c>
      <c r="I11" s="3" t="str">
        <f>IF(People!$E$9="","",MOD(ROUND(($A11+People!$E$9/24)*1440,0)/1440,1))</f>
        <v/>
      </c>
      <c r="J11" s="3" t="str">
        <f>IF(People!$E$10="","",MOD(ROUND(($A11+People!$E$10/24)*1440,0)/1440,1))</f>
        <v/>
      </c>
      <c r="K11" s="3" t="str">
        <f>IF(People!$E$11="","",MOD(ROUND(($A11+People!$E$11/24)*1440,0)/1440,1))</f>
        <v/>
      </c>
    </row>
    <row r="12" spans="1:11" x14ac:dyDescent="0.25">
      <c r="A12" s="3">
        <v>0.375</v>
      </c>
      <c r="B12" s="3">
        <f>IF(People!$E$2="","",MOD(ROUND(($A12+People!$E$2/24)*1440,0)/1440,1))</f>
        <v>0.45833333333333326</v>
      </c>
      <c r="C12" s="3">
        <f>IF(People!$E$3="","",MOD(ROUND(($A12+People!$E$3/24)*1440,0)/1440,1))</f>
        <v>0.5833333333333335</v>
      </c>
      <c r="D12" s="3">
        <f>IF(People!$E$4="","",MOD(ROUND(($A12+People!$E$4/24)*1440,0)/1440,1))</f>
        <v>0.16666666666666674</v>
      </c>
      <c r="E12" s="3">
        <f>IF(People!$E$5="","",MOD(ROUND(($A12+People!$E$5/24)*1440,0)/1440,1))</f>
        <v>0.16666666666666674</v>
      </c>
      <c r="F12" s="3">
        <f>IF(People!$E$6="","",MOD(ROUND(($A12+People!$E$6/24)*1440,0)/1440,1))</f>
        <v>0.375</v>
      </c>
      <c r="G12" s="3">
        <f>IF(People!$E$7="","",MOD(ROUND(($A12+People!$E$7/24)*1440,0)/1440,1))</f>
        <v>0.16666666666666674</v>
      </c>
      <c r="H12" s="3">
        <f>IF(People!$E$8="","",MOD(ROUND(($A12+People!$E$8/24)*1440,0)/1440,1))</f>
        <v>0.8333333333333333</v>
      </c>
      <c r="I12" s="3" t="str">
        <f>IF(People!$E$9="","",MOD(ROUND(($A12+People!$E$9/24)*1440,0)/1440,1))</f>
        <v/>
      </c>
      <c r="J12" s="3" t="str">
        <f>IF(People!$E$10="","",MOD(ROUND(($A12+People!$E$10/24)*1440,0)/1440,1))</f>
        <v/>
      </c>
      <c r="K12" s="3" t="str">
        <f>IF(People!$E$11="","",MOD(ROUND(($A12+People!$E$11/24)*1440,0)/1440,1))</f>
        <v/>
      </c>
    </row>
    <row r="13" spans="1:11" x14ac:dyDescent="0.25">
      <c r="A13" s="3">
        <v>0.4166666666666667</v>
      </c>
      <c r="B13" s="3">
        <f>IF(People!$E$2="","",MOD(ROUND(($A13+People!$E$2/24)*1440,0)/1440,1))</f>
        <v>0.5</v>
      </c>
      <c r="C13" s="3">
        <f>IF(People!$E$3="","",MOD(ROUND(($A13+People!$E$3/24)*1440,0)/1440,1))</f>
        <v>0.625</v>
      </c>
      <c r="D13" s="3">
        <f>IF(People!$E$4="","",MOD(ROUND(($A13+People!$E$4/24)*1440,0)/1440,1))</f>
        <v>0.20833333333333326</v>
      </c>
      <c r="E13" s="3">
        <f>IF(People!$E$5="","",MOD(ROUND(($A13+People!$E$5/24)*1440,0)/1440,1))</f>
        <v>0.20833333333333326</v>
      </c>
      <c r="F13" s="3">
        <f>IF(People!$E$6="","",MOD(ROUND(($A13+People!$E$6/24)*1440,0)/1440,1))</f>
        <v>0.41666666666666674</v>
      </c>
      <c r="G13" s="3">
        <f>IF(People!$E$7="","",MOD(ROUND(($A13+People!$E$7/24)*1440,0)/1440,1))</f>
        <v>0.20833333333333326</v>
      </c>
      <c r="H13" s="3">
        <f>IF(People!$E$8="","",MOD(ROUND(($A13+People!$E$8/24)*1440,0)/1440,1))</f>
        <v>0.875</v>
      </c>
      <c r="I13" s="3" t="str">
        <f>IF(People!$E$9="","",MOD(ROUND(($A13+People!$E$9/24)*1440,0)/1440,1))</f>
        <v/>
      </c>
      <c r="J13" s="3" t="str">
        <f>IF(People!$E$10="","",MOD(ROUND(($A13+People!$E$10/24)*1440,0)/1440,1))</f>
        <v/>
      </c>
      <c r="K13" s="3" t="str">
        <f>IF(People!$E$11="","",MOD(ROUND(($A13+People!$E$11/24)*1440,0)/1440,1))</f>
        <v/>
      </c>
    </row>
    <row r="14" spans="1:11" x14ac:dyDescent="0.25">
      <c r="A14" s="3">
        <v>0.4583333333333333</v>
      </c>
      <c r="B14" s="3">
        <f>IF(People!$E$2="","",MOD(ROUND(($A14+People!$E$2/24)*1440,0)/1440,1))</f>
        <v>0.5416666666666665</v>
      </c>
      <c r="C14" s="3">
        <f>IF(People!$E$3="","",MOD(ROUND(($A14+People!$E$3/24)*1440,0)/1440,1))</f>
        <v>0.6666666666666665</v>
      </c>
      <c r="D14" s="3">
        <f>IF(People!$E$4="","",MOD(ROUND(($A14+People!$E$4/24)*1440,0)/1440,1))</f>
        <v>0.25</v>
      </c>
      <c r="E14" s="3">
        <f>IF(People!$E$5="","",MOD(ROUND(($A14+People!$E$5/24)*1440,0)/1440,1))</f>
        <v>0.25</v>
      </c>
      <c r="F14" s="3">
        <f>IF(People!$E$6="","",MOD(ROUND(($A14+People!$E$6/24)*1440,0)/1440,1))</f>
        <v>0.45833333333333326</v>
      </c>
      <c r="G14" s="3">
        <f>IF(People!$E$7="","",MOD(ROUND(($A14+People!$E$7/24)*1440,0)/1440,1))</f>
        <v>0.25</v>
      </c>
      <c r="H14" s="3">
        <f>IF(People!$E$8="","",MOD(ROUND(($A14+People!$E$8/24)*1440,0)/1440,1))</f>
        <v>0.9166666666666665</v>
      </c>
      <c r="I14" s="3" t="str">
        <f>IF(People!$E$9="","",MOD(ROUND(($A14+People!$E$9/24)*1440,0)/1440,1))</f>
        <v/>
      </c>
      <c r="J14" s="3" t="str">
        <f>IF(People!$E$10="","",MOD(ROUND(($A14+People!$E$10/24)*1440,0)/1440,1))</f>
        <v/>
      </c>
      <c r="K14" s="3" t="str">
        <f>IF(People!$E$11="","",MOD(ROUND(($A14+People!$E$11/24)*1440,0)/1440,1))</f>
        <v/>
      </c>
    </row>
    <row r="15" spans="1:11" x14ac:dyDescent="0.25">
      <c r="A15" s="3">
        <v>0.5</v>
      </c>
      <c r="B15" s="3">
        <f>IF(People!$E$2="","",MOD(ROUND(($A15+People!$E$2/24)*1440,0)/1440,1))</f>
        <v>0.5833333333333335</v>
      </c>
      <c r="C15" s="3">
        <f>IF(People!$E$3="","",MOD(ROUND(($A15+People!$E$3/24)*1440,0)/1440,1))</f>
        <v>0.7083333333333335</v>
      </c>
      <c r="D15" s="3">
        <f>IF(People!$E$4="","",MOD(ROUND(($A15+People!$E$4/24)*1440,0)/1440,1))</f>
        <v>0.2916666666666665</v>
      </c>
      <c r="E15" s="3">
        <f>IF(People!$E$5="","",MOD(ROUND(($A15+People!$E$5/24)*1440,0)/1440,1))</f>
        <v>0.2916666666666665</v>
      </c>
      <c r="F15" s="3">
        <f>IF(People!$E$6="","",MOD(ROUND(($A15+People!$E$6/24)*1440,0)/1440,1))</f>
        <v>0.5</v>
      </c>
      <c r="G15" s="3">
        <f>IF(People!$E$7="","",MOD(ROUND(($A15+People!$E$7/24)*1440,0)/1440,1))</f>
        <v>0.2916666666666665</v>
      </c>
      <c r="H15" s="3">
        <f>IF(People!$E$8="","",MOD(ROUND(($A15+People!$E$8/24)*1440,0)/1440,1))</f>
        <v>0.9583333333333333</v>
      </c>
      <c r="I15" s="3" t="str">
        <f>IF(People!$E$9="","",MOD(ROUND(($A15+People!$E$9/24)*1440,0)/1440,1))</f>
        <v/>
      </c>
      <c r="J15" s="3" t="str">
        <f>IF(People!$E$10="","",MOD(ROUND(($A15+People!$E$10/24)*1440,0)/1440,1))</f>
        <v/>
      </c>
      <c r="K15" s="3" t="str">
        <f>IF(People!$E$11="","",MOD(ROUND(($A15+People!$E$11/24)*1440,0)/1440,1))</f>
        <v/>
      </c>
    </row>
    <row r="16" spans="1:11" x14ac:dyDescent="0.25">
      <c r="A16" s="3">
        <v>0.5416666666666666</v>
      </c>
      <c r="B16" s="3">
        <f>IF(People!$E$2="","",MOD(ROUND(($A16+People!$E$2/24)*1440,0)/1440,1))</f>
        <v>0.625</v>
      </c>
      <c r="C16" s="3">
        <f>IF(People!$E$3="","",MOD(ROUND(($A16+People!$E$3/24)*1440,0)/1440,1))</f>
        <v>0.75</v>
      </c>
      <c r="D16" s="3">
        <f>IF(People!$E$4="","",MOD(ROUND(($A16+People!$E$4/24)*1440,0)/1440,1))</f>
        <v>0.33333333333333326</v>
      </c>
      <c r="E16" s="3">
        <f>IF(People!$E$5="","",MOD(ROUND(($A16+People!$E$5/24)*1440,0)/1440,1))</f>
        <v>0.33333333333333326</v>
      </c>
      <c r="F16" s="3">
        <f>IF(People!$E$6="","",MOD(ROUND(($A16+People!$E$6/24)*1440,0)/1440,1))</f>
        <v>0.5416666666666665</v>
      </c>
      <c r="G16" s="3">
        <f>IF(People!$E$7="","",MOD(ROUND(($A16+People!$E$7/24)*1440,0)/1440,1))</f>
        <v>0.33333333333333326</v>
      </c>
      <c r="H16" s="3">
        <f>IF(People!$E$8="","",MOD(ROUND(($A16+People!$E$8/24)*1440,0)/1440,1))</f>
        <v>0</v>
      </c>
      <c r="I16" s="3" t="str">
        <f>IF(People!$E$9="","",MOD(ROUND(($A16+People!$E$9/24)*1440,0)/1440,1))</f>
        <v/>
      </c>
      <c r="J16" s="3" t="str">
        <f>IF(People!$E$10="","",MOD(ROUND(($A16+People!$E$10/24)*1440,0)/1440,1))</f>
        <v/>
      </c>
      <c r="K16" s="3" t="str">
        <f>IF(People!$E$11="","",MOD(ROUND(($A16+People!$E$11/24)*1440,0)/1440,1))</f>
        <v/>
      </c>
    </row>
    <row r="17" spans="1:11" x14ac:dyDescent="0.25">
      <c r="A17" s="3">
        <v>0.5833333333333334</v>
      </c>
      <c r="B17" s="3">
        <f>IF(People!$E$2="","",MOD(ROUND(($A17+People!$E$2/24)*1440,0)/1440,1))</f>
        <v>0.6666666666666667</v>
      </c>
      <c r="C17" s="3">
        <f>IF(People!$E$3="","",MOD(ROUND(($A17+People!$E$3/24)*1440,0)/1440,1))</f>
        <v>0.7916666666666667</v>
      </c>
      <c r="D17" s="3">
        <f>IF(People!$E$4="","",MOD(ROUND(($A17+People!$E$4/24)*1440,0)/1440,1))</f>
        <v>0.375</v>
      </c>
      <c r="E17" s="3">
        <f>IF(People!$E$5="","",MOD(ROUND(($A17+People!$E$5/24)*1440,0)/1440,1))</f>
        <v>0.375</v>
      </c>
      <c r="F17" s="3">
        <f>IF(People!$E$6="","",MOD(ROUND(($A17+People!$E$6/24)*1440,0)/1440,1))</f>
        <v>0.5833333333333335</v>
      </c>
      <c r="G17" s="3">
        <f>IF(People!$E$7="","",MOD(ROUND(($A17+People!$E$7/24)*1440,0)/1440,1))</f>
        <v>0.375</v>
      </c>
      <c r="H17" s="3">
        <f>IF(People!$E$8="","",MOD(ROUND(($A17+People!$E$8/24)*1440,0)/1440,1))</f>
        <v>0.04166666666666674</v>
      </c>
      <c r="I17" s="3" t="str">
        <f>IF(People!$E$9="","",MOD(ROUND(($A17+People!$E$9/24)*1440,0)/1440,1))</f>
        <v/>
      </c>
      <c r="J17" s="3" t="str">
        <f>IF(People!$E$10="","",MOD(ROUND(($A17+People!$E$10/24)*1440,0)/1440,1))</f>
        <v/>
      </c>
      <c r="K17" s="3" t="str">
        <f>IF(People!$E$11="","",MOD(ROUND(($A17+People!$E$11/24)*1440,0)/1440,1))</f>
        <v/>
      </c>
    </row>
    <row r="18" spans="1:11" x14ac:dyDescent="0.25">
      <c r="A18" s="3">
        <v>0.625</v>
      </c>
      <c r="B18" s="3">
        <f>IF(People!$E$2="","",MOD(ROUND(($A18+People!$E$2/24)*1440,0)/1440,1))</f>
        <v>0.7083333333333335</v>
      </c>
      <c r="C18" s="3">
        <f>IF(People!$E$3="","",MOD(ROUND(($A18+People!$E$3/24)*1440,0)/1440,1))</f>
        <v>0.8333333333333335</v>
      </c>
      <c r="D18" s="3">
        <f>IF(People!$E$4="","",MOD(ROUND(($A18+People!$E$4/24)*1440,0)/1440,1))</f>
        <v>0.4166666666666665</v>
      </c>
      <c r="E18" s="3">
        <f>IF(People!$E$5="","",MOD(ROUND(($A18+People!$E$5/24)*1440,0)/1440,1))</f>
        <v>0.4166666666666665</v>
      </c>
      <c r="F18" s="3">
        <f>IF(People!$E$6="","",MOD(ROUND(($A18+People!$E$6/24)*1440,0)/1440,1))</f>
        <v>0.625</v>
      </c>
      <c r="G18" s="3">
        <f>IF(People!$E$7="","",MOD(ROUND(($A18+People!$E$7/24)*1440,0)/1440,1))</f>
        <v>0.4166666666666665</v>
      </c>
      <c r="H18" s="3">
        <f>IF(People!$E$8="","",MOD(ROUND(($A18+People!$E$8/24)*1440,0)/1440,1))</f>
        <v>0.08333333333333326</v>
      </c>
      <c r="I18" s="3" t="str">
        <f>IF(People!$E$9="","",MOD(ROUND(($A18+People!$E$9/24)*1440,0)/1440,1))</f>
        <v/>
      </c>
      <c r="J18" s="3" t="str">
        <f>IF(People!$E$10="","",MOD(ROUND(($A18+People!$E$10/24)*1440,0)/1440,1))</f>
        <v/>
      </c>
      <c r="K18" s="3" t="str">
        <f>IF(People!$E$11="","",MOD(ROUND(($A18+People!$E$11/24)*1440,0)/1440,1))</f>
        <v/>
      </c>
    </row>
    <row r="19" spans="1:11" x14ac:dyDescent="0.25">
      <c r="A19" s="3">
        <v>0.6666666666666666</v>
      </c>
      <c r="B19" s="3">
        <f>IF(People!$E$2="","",MOD(ROUND(($A19+People!$E$2/24)*1440,0)/1440,1))</f>
        <v>0.75</v>
      </c>
      <c r="C19" s="3">
        <f>IF(People!$E$3="","",MOD(ROUND(($A19+People!$E$3/24)*1440,0)/1440,1))</f>
        <v>0.875</v>
      </c>
      <c r="D19" s="3">
        <f>IF(People!$E$4="","",MOD(ROUND(($A19+People!$E$4/24)*1440,0)/1440,1))</f>
        <v>0.45833333333333326</v>
      </c>
      <c r="E19" s="3">
        <f>IF(People!$E$5="","",MOD(ROUND(($A19+People!$E$5/24)*1440,0)/1440,1))</f>
        <v>0.45833333333333326</v>
      </c>
      <c r="F19" s="3">
        <f>IF(People!$E$6="","",MOD(ROUND(($A19+People!$E$6/24)*1440,0)/1440,1))</f>
        <v>0.6666666666666665</v>
      </c>
      <c r="G19" s="3">
        <f>IF(People!$E$7="","",MOD(ROUND(($A19+People!$E$7/24)*1440,0)/1440,1))</f>
        <v>0.45833333333333326</v>
      </c>
      <c r="H19" s="3">
        <f>IF(People!$E$8="","",MOD(ROUND(($A19+People!$E$8/24)*1440,0)/1440,1))</f>
        <v>0.125</v>
      </c>
      <c r="I19" s="3" t="str">
        <f>IF(People!$E$9="","",MOD(ROUND(($A19+People!$E$9/24)*1440,0)/1440,1))</f>
        <v/>
      </c>
      <c r="J19" s="3" t="str">
        <f>IF(People!$E$10="","",MOD(ROUND(($A19+People!$E$10/24)*1440,0)/1440,1))</f>
        <v/>
      </c>
      <c r="K19" s="3" t="str">
        <f>IF(People!$E$11="","",MOD(ROUND(($A19+People!$E$11/24)*1440,0)/1440,1))</f>
        <v/>
      </c>
    </row>
    <row r="20" spans="1:11" x14ac:dyDescent="0.25">
      <c r="A20" s="3">
        <v>0.7083333333333334</v>
      </c>
      <c r="B20" s="3">
        <f>IF(People!$E$2="","",MOD(ROUND(($A20+People!$E$2/24)*1440,0)/1440,1))</f>
        <v>0.7916666666666667</v>
      </c>
      <c r="C20" s="3">
        <f>IF(People!$E$3="","",MOD(ROUND(($A20+People!$E$3/24)*1440,0)/1440,1))</f>
        <v>0.9166666666666667</v>
      </c>
      <c r="D20" s="3">
        <f>IF(People!$E$4="","",MOD(ROUND(($A20+People!$E$4/24)*1440,0)/1440,1))</f>
        <v>0.5</v>
      </c>
      <c r="E20" s="3">
        <f>IF(People!$E$5="","",MOD(ROUND(($A20+People!$E$5/24)*1440,0)/1440,1))</f>
        <v>0.5</v>
      </c>
      <c r="F20" s="3">
        <f>IF(People!$E$6="","",MOD(ROUND(($A20+People!$E$6/24)*1440,0)/1440,1))</f>
        <v>0.7083333333333335</v>
      </c>
      <c r="G20" s="3">
        <f>IF(People!$E$7="","",MOD(ROUND(($A20+People!$E$7/24)*1440,0)/1440,1))</f>
        <v>0.5</v>
      </c>
      <c r="H20" s="3">
        <f>IF(People!$E$8="","",MOD(ROUND(($A20+People!$E$8/24)*1440,0)/1440,1))</f>
        <v>0.16666666666666674</v>
      </c>
      <c r="I20" s="3" t="str">
        <f>IF(People!$E$9="","",MOD(ROUND(($A20+People!$E$9/24)*1440,0)/1440,1))</f>
        <v/>
      </c>
      <c r="J20" s="3" t="str">
        <f>IF(People!$E$10="","",MOD(ROUND(($A20+People!$E$10/24)*1440,0)/1440,1))</f>
        <v/>
      </c>
      <c r="K20" s="3" t="str">
        <f>IF(People!$E$11="","",MOD(ROUND(($A20+People!$E$11/24)*1440,0)/1440,1))</f>
        <v/>
      </c>
    </row>
    <row r="21" spans="1:11" x14ac:dyDescent="0.25">
      <c r="A21" s="3">
        <v>0.75</v>
      </c>
      <c r="B21" s="3">
        <f>IF(People!$E$2="","",MOD(ROUND(($A21+People!$E$2/24)*1440,0)/1440,1))</f>
        <v>0.8333333333333335</v>
      </c>
      <c r="C21" s="3">
        <f>IF(People!$E$3="","",MOD(ROUND(($A21+People!$E$3/24)*1440,0)/1440,1))</f>
        <v>0.9583333333333335</v>
      </c>
      <c r="D21" s="3">
        <f>IF(People!$E$4="","",MOD(ROUND(($A21+People!$E$4/24)*1440,0)/1440,1))</f>
        <v>0.5416666666666665</v>
      </c>
      <c r="E21" s="3">
        <f>IF(People!$E$5="","",MOD(ROUND(($A21+People!$E$5/24)*1440,0)/1440,1))</f>
        <v>0.5416666666666665</v>
      </c>
      <c r="F21" s="3">
        <f>IF(People!$E$6="","",MOD(ROUND(($A21+People!$E$6/24)*1440,0)/1440,1))</f>
        <v>0.75</v>
      </c>
      <c r="G21" s="3">
        <f>IF(People!$E$7="","",MOD(ROUND(($A21+People!$E$7/24)*1440,0)/1440,1))</f>
        <v>0.5416666666666665</v>
      </c>
      <c r="H21" s="3">
        <f>IF(People!$E$8="","",MOD(ROUND(($A21+People!$E$8/24)*1440,0)/1440,1))</f>
        <v>0.20833333333333326</v>
      </c>
      <c r="I21" s="3" t="str">
        <f>IF(People!$E$9="","",MOD(ROUND(($A21+People!$E$9/24)*1440,0)/1440,1))</f>
        <v/>
      </c>
      <c r="J21" s="3" t="str">
        <f>IF(People!$E$10="","",MOD(ROUND(($A21+People!$E$10/24)*1440,0)/1440,1))</f>
        <v/>
      </c>
      <c r="K21" s="3" t="str">
        <f>IF(People!$E$11="","",MOD(ROUND(($A21+People!$E$11/24)*1440,0)/1440,1))</f>
        <v/>
      </c>
    </row>
    <row r="22" spans="1:11" x14ac:dyDescent="0.25">
      <c r="A22" s="3">
        <v>0.7916666666666666</v>
      </c>
      <c r="B22" s="3">
        <f>IF(People!$E$2="","",MOD(ROUND(($A22+People!$E$2/24)*1440,0)/1440,1))</f>
        <v>0.875</v>
      </c>
      <c r="C22" s="3">
        <f>IF(People!$E$3="","",MOD(ROUND(($A22+People!$E$3/24)*1440,0)/1440,1))</f>
        <v>0</v>
      </c>
      <c r="D22" s="3">
        <f>IF(People!$E$4="","",MOD(ROUND(($A22+People!$E$4/24)*1440,0)/1440,1))</f>
        <v>0.5833333333333333</v>
      </c>
      <c r="E22" s="3">
        <f>IF(People!$E$5="","",MOD(ROUND(($A22+People!$E$5/24)*1440,0)/1440,1))</f>
        <v>0.5833333333333333</v>
      </c>
      <c r="F22" s="3">
        <f>IF(People!$E$6="","",MOD(ROUND(($A22+People!$E$6/24)*1440,0)/1440,1))</f>
        <v>0.7916666666666665</v>
      </c>
      <c r="G22" s="3">
        <f>IF(People!$E$7="","",MOD(ROUND(($A22+People!$E$7/24)*1440,0)/1440,1))</f>
        <v>0.5833333333333333</v>
      </c>
      <c r="H22" s="3">
        <f>IF(People!$E$8="","",MOD(ROUND(($A22+People!$E$8/24)*1440,0)/1440,1))</f>
        <v>0.25</v>
      </c>
      <c r="I22" s="3" t="str">
        <f>IF(People!$E$9="","",MOD(ROUND(($A22+People!$E$9/24)*1440,0)/1440,1))</f>
        <v/>
      </c>
      <c r="J22" s="3" t="str">
        <f>IF(People!$E$10="","",MOD(ROUND(($A22+People!$E$10/24)*1440,0)/1440,1))</f>
        <v/>
      </c>
      <c r="K22" s="3" t="str">
        <f>IF(People!$E$11="","",MOD(ROUND(($A22+People!$E$11/24)*1440,0)/1440,1))</f>
        <v/>
      </c>
    </row>
    <row r="23" spans="1:11" x14ac:dyDescent="0.25">
      <c r="A23" s="3">
        <v>0.8333333333333334</v>
      </c>
      <c r="B23" s="3">
        <f>IF(People!$E$2="","",MOD(ROUND(($A23+People!$E$2/24)*1440,0)/1440,1))</f>
        <v>0.9166666666666667</v>
      </c>
      <c r="C23" s="3">
        <f>IF(People!$E$3="","",MOD(ROUND(($A23+People!$E$3/24)*1440,0)/1440,1))</f>
        <v>0.04166666666666674</v>
      </c>
      <c r="D23" s="3">
        <f>IF(People!$E$4="","",MOD(ROUND(($A23+People!$E$4/24)*1440,0)/1440,1))</f>
        <v>0.625</v>
      </c>
      <c r="E23" s="3">
        <f>IF(People!$E$5="","",MOD(ROUND(($A23+People!$E$5/24)*1440,0)/1440,1))</f>
        <v>0.625</v>
      </c>
      <c r="F23" s="3">
        <f>IF(People!$E$6="","",MOD(ROUND(($A23+People!$E$6/24)*1440,0)/1440,1))</f>
        <v>0.8333333333333335</v>
      </c>
      <c r="G23" s="3">
        <f>IF(People!$E$7="","",MOD(ROUND(($A23+People!$E$7/24)*1440,0)/1440,1))</f>
        <v>0.625</v>
      </c>
      <c r="H23" s="3">
        <f>IF(People!$E$8="","",MOD(ROUND(($A23+People!$E$8/24)*1440,0)/1440,1))</f>
        <v>0.29166666666666674</v>
      </c>
      <c r="I23" s="3" t="str">
        <f>IF(People!$E$9="","",MOD(ROUND(($A23+People!$E$9/24)*1440,0)/1440,1))</f>
        <v/>
      </c>
      <c r="J23" s="3" t="str">
        <f>IF(People!$E$10="","",MOD(ROUND(($A23+People!$E$10/24)*1440,0)/1440,1))</f>
        <v/>
      </c>
      <c r="K23" s="3" t="str">
        <f>IF(People!$E$11="","",MOD(ROUND(($A23+People!$E$11/24)*1440,0)/1440,1))</f>
        <v/>
      </c>
    </row>
    <row r="24" spans="1:11" x14ac:dyDescent="0.25">
      <c r="A24" s="3">
        <v>0.875</v>
      </c>
      <c r="B24" s="3">
        <f>IF(People!$E$2="","",MOD(ROUND(($A24+People!$E$2/24)*1440,0)/1440,1))</f>
        <v>0.9583333333333335</v>
      </c>
      <c r="C24" s="3">
        <f>IF(People!$E$3="","",MOD(ROUND(($A24+People!$E$3/24)*1440,0)/1440,1))</f>
        <v>0.08333333333333326</v>
      </c>
      <c r="D24" s="3">
        <f>IF(People!$E$4="","",MOD(ROUND(($A24+People!$E$4/24)*1440,0)/1440,1))</f>
        <v>0.6666666666666665</v>
      </c>
      <c r="E24" s="3">
        <f>IF(People!$E$5="","",MOD(ROUND(($A24+People!$E$5/24)*1440,0)/1440,1))</f>
        <v>0.6666666666666665</v>
      </c>
      <c r="F24" s="3">
        <f>IF(People!$E$6="","",MOD(ROUND(($A24+People!$E$6/24)*1440,0)/1440,1))</f>
        <v>0.875</v>
      </c>
      <c r="G24" s="3">
        <f>IF(People!$E$7="","",MOD(ROUND(($A24+People!$E$7/24)*1440,0)/1440,1))</f>
        <v>0.6666666666666665</v>
      </c>
      <c r="H24" s="3">
        <f>IF(People!$E$8="","",MOD(ROUND(($A24+People!$E$8/24)*1440,0)/1440,1))</f>
        <v>0.33333333333333326</v>
      </c>
      <c r="I24" s="3" t="str">
        <f>IF(People!$E$9="","",MOD(ROUND(($A24+People!$E$9/24)*1440,0)/1440,1))</f>
        <v/>
      </c>
      <c r="J24" s="3" t="str">
        <f>IF(People!$E$10="","",MOD(ROUND(($A24+People!$E$10/24)*1440,0)/1440,1))</f>
        <v/>
      </c>
      <c r="K24" s="3" t="str">
        <f>IF(People!$E$11="","",MOD(ROUND(($A24+People!$E$11/24)*1440,0)/1440,1))</f>
        <v/>
      </c>
    </row>
    <row r="25" spans="1:11" x14ac:dyDescent="0.25">
      <c r="A25" s="3">
        <v>0.9166666666666666</v>
      </c>
      <c r="B25" s="3">
        <f>IF(People!$E$2="","",MOD(ROUND(($A25+People!$E$2/24)*1440,0)/1440,1))</f>
        <v>0</v>
      </c>
      <c r="C25" s="3">
        <f>IF(People!$E$3="","",MOD(ROUND(($A25+People!$E$3/24)*1440,0)/1440,1))</f>
        <v>0.125</v>
      </c>
      <c r="D25" s="3">
        <f>IF(People!$E$4="","",MOD(ROUND(($A25+People!$E$4/24)*1440,0)/1440,1))</f>
        <v>0.7083333333333333</v>
      </c>
      <c r="E25" s="3">
        <f>IF(People!$E$5="","",MOD(ROUND(($A25+People!$E$5/24)*1440,0)/1440,1))</f>
        <v>0.7083333333333333</v>
      </c>
      <c r="F25" s="3">
        <f>IF(People!$E$6="","",MOD(ROUND(($A25+People!$E$6/24)*1440,0)/1440,1))</f>
        <v>0.9166666666666665</v>
      </c>
      <c r="G25" s="3">
        <f>IF(People!$E$7="","",MOD(ROUND(($A25+People!$E$7/24)*1440,0)/1440,1))</f>
        <v>0.7083333333333333</v>
      </c>
      <c r="H25" s="3">
        <f>IF(People!$E$8="","",MOD(ROUND(($A25+People!$E$8/24)*1440,0)/1440,1))</f>
        <v>0.375</v>
      </c>
      <c r="I25" s="3" t="str">
        <f>IF(People!$E$9="","",MOD(ROUND(($A25+People!$E$9/24)*1440,0)/1440,1))</f>
        <v/>
      </c>
      <c r="J25" s="3" t="str">
        <f>IF(People!$E$10="","",MOD(ROUND(($A25+People!$E$10/24)*1440,0)/1440,1))</f>
        <v/>
      </c>
      <c r="K25" s="3" t="str">
        <f>IF(People!$E$11="","",MOD(ROUND(($A25+People!$E$11/24)*1440,0)/1440,1))</f>
        <v/>
      </c>
    </row>
    <row r="26" spans="1:11" x14ac:dyDescent="0.25">
      <c r="A26" s="3">
        <v>0.9583333333333334</v>
      </c>
      <c r="B26" s="3">
        <f>IF(People!$E$2="","",MOD(ROUND(($A26+People!$E$2/24)*1440,0)/1440,1))</f>
        <v>0.04166666666666674</v>
      </c>
      <c r="C26" s="3">
        <f>IF(People!$E$3="","",MOD(ROUND(($A26+People!$E$3/24)*1440,0)/1440,1))</f>
        <v>0.16666666666666674</v>
      </c>
      <c r="D26" s="3">
        <f>IF(People!$E$4="","",MOD(ROUND(($A26+People!$E$4/24)*1440,0)/1440,1))</f>
        <v>0.75</v>
      </c>
      <c r="E26" s="3">
        <f>IF(People!$E$5="","",MOD(ROUND(($A26+People!$E$5/24)*1440,0)/1440,1))</f>
        <v>0.75</v>
      </c>
      <c r="F26" s="3">
        <f>IF(People!$E$6="","",MOD(ROUND(($A26+People!$E$6/24)*1440,0)/1440,1))</f>
        <v>0.9583333333333335</v>
      </c>
      <c r="G26" s="3">
        <f>IF(People!$E$7="","",MOD(ROUND(($A26+People!$E$7/24)*1440,0)/1440,1))</f>
        <v>0.75</v>
      </c>
      <c r="H26" s="3">
        <f>IF(People!$E$8="","",MOD(ROUND(($A26+People!$E$8/24)*1440,0)/1440,1))</f>
        <v>0.41666666666666674</v>
      </c>
      <c r="I26" s="3" t="str">
        <f>IF(People!$E$9="","",MOD(ROUND(($A26+People!$E$9/24)*1440,0)/1440,1))</f>
        <v/>
      </c>
      <c r="J26" s="3" t="str">
        <f>IF(People!$E$10="","",MOD(ROUND(($A26+People!$E$10/24)*1440,0)/1440,1))</f>
        <v/>
      </c>
      <c r="K26" s="3" t="str">
        <f>IF(People!$E$11="","",MOD(ROUND(($A26+People!$E$11/24)*1440,0)/1440,1))</f>
        <v/>
      </c>
    </row>
  </sheetData>
  <conditionalFormatting sqref="B3:K26">
    <cfRule type="expression" dxfId="1" priority="1">
      <formula>AND(B3&lt;&gt;"",B3&gt;=TIME(7,0,0),B3&lt;TIME(22,0,0))</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6" customWidth="1"/>
    <col min="3" max="3" width="22" customWidth="1"/>
    <col min="4" max="4" width="70" customWidth="1"/>
  </cols>
  <sheetData>
    <row r="1" ht="30" customHeight="1" spans="1:4" x14ac:dyDescent="0.25">
      <c r="A1" s="1" t="s">
        <v>38</v>
      </c>
      <c r="B1" s="1" t="s">
        <v>39</v>
      </c>
      <c r="C1" s="1" t="s">
        <v>40</v>
      </c>
      <c r="D1" s="1" t="s">
        <v>41</v>
      </c>
    </row>
    <row r="2" spans="1:4" x14ac:dyDescent="0.25">
      <c r="A2" s="2" t="s">
        <v>42</v>
      </c>
      <c r="B2" s="2">
        <v>-8</v>
      </c>
      <c r="C2" s="2">
        <v>-7</v>
      </c>
      <c r="D2" s="2" t="s">
        <v>43</v>
      </c>
    </row>
    <row r="3" spans="1:4" x14ac:dyDescent="0.25">
      <c r="A3" s="2" t="s">
        <v>44</v>
      </c>
      <c r="B3" s="2">
        <v>-7</v>
      </c>
      <c r="C3" s="2">
        <v>-6</v>
      </c>
      <c r="D3" s="2" t="s">
        <v>45</v>
      </c>
    </row>
    <row r="4" spans="1:4" x14ac:dyDescent="0.25">
      <c r="A4" s="2" t="s">
        <v>46</v>
      </c>
      <c r="B4" s="2">
        <v>-6</v>
      </c>
      <c r="C4" s="2">
        <v>-5</v>
      </c>
      <c r="D4" s="2" t="s">
        <v>45</v>
      </c>
    </row>
    <row r="5" spans="1:4" x14ac:dyDescent="0.25">
      <c r="A5" s="2" t="s">
        <v>31</v>
      </c>
      <c r="B5" s="2">
        <v>-5</v>
      </c>
      <c r="C5" s="2">
        <v>-4</v>
      </c>
      <c r="D5" s="2" t="s">
        <v>45</v>
      </c>
    </row>
    <row r="6" spans="1:4" x14ac:dyDescent="0.25">
      <c r="A6" s="2" t="s">
        <v>33</v>
      </c>
      <c r="B6" s="2">
        <v>-5</v>
      </c>
      <c r="C6" s="2">
        <v>-4</v>
      </c>
      <c r="D6" s="2" t="s">
        <v>47</v>
      </c>
    </row>
    <row r="7" spans="1:4" x14ac:dyDescent="0.25">
      <c r="A7" s="2" t="s">
        <v>32</v>
      </c>
      <c r="B7" s="2">
        <v>0</v>
      </c>
      <c r="C7" s="2">
        <v>1</v>
      </c>
      <c r="D7" s="2" t="s">
        <v>48</v>
      </c>
    </row>
    <row r="8" spans="1:4" x14ac:dyDescent="0.25">
      <c r="A8" s="2" t="s">
        <v>49</v>
      </c>
      <c r="B8" s="2">
        <v>1</v>
      </c>
      <c r="C8" s="2">
        <v>2</v>
      </c>
      <c r="D8" s="2" t="s">
        <v>50</v>
      </c>
    </row>
    <row r="9" spans="1:4" x14ac:dyDescent="0.25">
      <c r="A9" s="2" t="s">
        <v>51</v>
      </c>
      <c r="B9" s="2">
        <v>1</v>
      </c>
      <c r="C9" s="2">
        <v>1</v>
      </c>
      <c r="D9" s="2" t="s">
        <v>52</v>
      </c>
    </row>
    <row r="10" spans="1:4" x14ac:dyDescent="0.25">
      <c r="A10" s="2" t="s">
        <v>28</v>
      </c>
      <c r="B10" s="2">
        <v>2</v>
      </c>
      <c r="C10" s="2">
        <v>3</v>
      </c>
      <c r="D10" s="2" t="s">
        <v>53</v>
      </c>
    </row>
    <row r="11" spans="1:4" x14ac:dyDescent="0.25">
      <c r="A11" s="2" t="s">
        <v>54</v>
      </c>
      <c r="B11" s="2">
        <v>2</v>
      </c>
      <c r="C11" s="2">
        <v>2</v>
      </c>
      <c r="D11" s="2" t="s">
        <v>52</v>
      </c>
    </row>
    <row r="12" spans="1:4" x14ac:dyDescent="0.25">
      <c r="A12" s="2" t="s">
        <v>55</v>
      </c>
      <c r="B12" s="2">
        <v>3</v>
      </c>
      <c r="C12" s="2">
        <v>3</v>
      </c>
      <c r="D12" s="2" t="s">
        <v>52</v>
      </c>
    </row>
    <row r="13" spans="1:4" x14ac:dyDescent="0.25">
      <c r="A13" s="2" t="s">
        <v>56</v>
      </c>
      <c r="B13" s="2">
        <v>3</v>
      </c>
      <c r="C13" s="2">
        <v>3</v>
      </c>
      <c r="D13" s="2" t="s">
        <v>52</v>
      </c>
    </row>
    <row r="14" spans="1:4" x14ac:dyDescent="0.25">
      <c r="A14" s="2" t="s">
        <v>57</v>
      </c>
      <c r="B14" s="2">
        <v>4</v>
      </c>
      <c r="C14" s="2">
        <v>4</v>
      </c>
      <c r="D14" s="2" t="s">
        <v>52</v>
      </c>
    </row>
    <row r="15" spans="1:4" x14ac:dyDescent="0.25">
      <c r="A15" s="2" t="s">
        <v>30</v>
      </c>
      <c r="B15" s="2">
        <v>5</v>
      </c>
      <c r="C15" s="2">
        <v>5</v>
      </c>
      <c r="D15" s="2" t="s">
        <v>52</v>
      </c>
    </row>
    <row r="16" spans="1:4" x14ac:dyDescent="0.25">
      <c r="A16" s="2" t="s">
        <v>58</v>
      </c>
      <c r="B16" s="2">
        <v>5.5</v>
      </c>
      <c r="C16" s="2">
        <v>5.5</v>
      </c>
      <c r="D16" s="2" t="s">
        <v>52</v>
      </c>
    </row>
    <row r="17" spans="1:4" x14ac:dyDescent="0.25">
      <c r="A17" s="2" t="s">
        <v>59</v>
      </c>
      <c r="B17" s="2">
        <v>6</v>
      </c>
      <c r="C17" s="2">
        <v>6</v>
      </c>
      <c r="D17" s="2" t="s">
        <v>52</v>
      </c>
    </row>
    <row r="18" spans="1:4" x14ac:dyDescent="0.25">
      <c r="A18" s="2" t="s">
        <v>60</v>
      </c>
      <c r="B18" s="2">
        <v>7</v>
      </c>
      <c r="C18" s="2">
        <v>7</v>
      </c>
      <c r="D18" s="2" t="s">
        <v>52</v>
      </c>
    </row>
    <row r="19" spans="1:4" x14ac:dyDescent="0.25">
      <c r="A19" s="2" t="s">
        <v>61</v>
      </c>
      <c r="B19" s="2">
        <v>8</v>
      </c>
      <c r="C19" s="2">
        <v>8</v>
      </c>
      <c r="D19" s="2" t="s">
        <v>52</v>
      </c>
    </row>
    <row r="20" spans="1:4" x14ac:dyDescent="0.25">
      <c r="A20" s="2" t="s">
        <v>34</v>
      </c>
      <c r="B20" s="2">
        <v>10</v>
      </c>
      <c r="C20" s="2">
        <v>11</v>
      </c>
      <c r="D20" s="2" t="s">
        <v>62</v>
      </c>
    </row>
    <row r="21" spans="1:4" x14ac:dyDescent="0.25">
      <c r="A21" s="2" t="s">
        <v>63</v>
      </c>
      <c r="B21" s="2">
        <v>10</v>
      </c>
      <c r="C21" s="2">
        <v>10</v>
      </c>
      <c r="D21" s="2" t="s">
        <v>52</v>
      </c>
    </row>
    <row r="22" spans="1:4" x14ac:dyDescent="0.25">
      <c r="A22" s="2"/>
      <c r="B22" s="2"/>
      <c r="C22" s="2"/>
      <c r="D22" s="2"/>
    </row>
    <row r="23" spans="1:4" x14ac:dyDescent="0.25">
      <c r="A23" s="2"/>
      <c r="B23" s="2"/>
      <c r="C23" s="2"/>
      <c r="D23" s="2"/>
    </row>
    <row r="24" spans="1:4" x14ac:dyDescent="0.25">
      <c r="A24" s="2"/>
      <c r="B24" s="2"/>
      <c r="C24" s="2"/>
      <c r="D24" s="2"/>
    </row>
    <row r="25" spans="1:4" x14ac:dyDescent="0.25">
      <c r="A25" s="2"/>
      <c r="B25" s="2"/>
      <c r="C25" s="2"/>
      <c r="D25" s="2"/>
    </row>
    <row r="26" spans="1:4" x14ac:dyDescent="0.25">
      <c r="A26" s="2"/>
      <c r="B26" s="2"/>
      <c r="C26" s="2"/>
      <c r="D26" s="2"/>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2406D"/>
  </sheetPr>
  <dimension ref="A1:A18"/>
  <sheetFormatPr defaultRowHeight="15" outlineLevelRow="0" outlineLevelCol="0" x14ac:dyDescent="55"/>
  <cols>
    <col min="1" max="1" width="110" customWidth="1"/>
  </cols>
  <sheetData>
    <row r="1" spans="1:1" x14ac:dyDescent="0.25">
      <c r="A1" s="14" t="s">
        <v>64</v>
      </c>
    </row>
    <row r="3" spans="1:1" x14ac:dyDescent="0.25">
      <c r="A3" s="15" t="s">
        <v>65</v>
      </c>
    </row>
    <row r="4" spans="1:1" x14ac:dyDescent="0.25">
      <c r="A4" s="16" t="s">
        <v>66</v>
      </c>
    </row>
    <row r="5" spans="1:1" x14ac:dyDescent="0.25">
      <c r="A5" s="15" t="s">
        <v>67</v>
      </c>
    </row>
    <row r="6" spans="1:1" x14ac:dyDescent="0.25">
      <c r="A6" s="16" t="s">
        <v>68</v>
      </c>
    </row>
    <row r="7" spans="1:1" x14ac:dyDescent="0.25">
      <c r="A7" s="15" t="s">
        <v>69</v>
      </c>
    </row>
    <row r="8" spans="1:1" x14ac:dyDescent="0.25">
      <c r="A8" s="16" t="s">
        <v>70</v>
      </c>
    </row>
    <row r="9" spans="1:1" x14ac:dyDescent="0.25">
      <c r="A9" s="15" t="s">
        <v>71</v>
      </c>
    </row>
    <row r="10" spans="1:1" x14ac:dyDescent="0.25">
      <c r="A10" s="16" t="s">
        <v>72</v>
      </c>
    </row>
    <row r="11" spans="1:1" x14ac:dyDescent="0.25">
      <c r="A11" s="15" t="s">
        <v>73</v>
      </c>
    </row>
    <row r="12" spans="1:1" x14ac:dyDescent="0.25">
      <c r="A12" s="16" t="s">
        <v>74</v>
      </c>
    </row>
    <row r="13" spans="1:1" x14ac:dyDescent="0.25">
      <c r="A13" s="16" t="s">
        <v>75</v>
      </c>
    </row>
    <row r="14" spans="1:1" x14ac:dyDescent="0.25">
      <c r="A14" s="16" t="s">
        <v>76</v>
      </c>
    </row>
    <row r="15" spans="1:1" x14ac:dyDescent="0.25">
      <c r="A15" s="15" t="s">
        <v>77</v>
      </c>
    </row>
    <row r="16" spans="1:1" x14ac:dyDescent="0.25">
      <c r="A16" s="16" t="s">
        <v>78</v>
      </c>
    </row>
    <row r="18" spans="1:1" s="17" customFormat="1" x14ac:dyDescent="0.25">
      <c r="A18" s="17" t="s">
        <v>79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Classes</vt:lpstr>
      <vt:lpstr>People</vt:lpstr>
      <vt:lpstr>Overlap</vt:lpstr>
      <vt:lpstr>Time zones</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Halqora (halqora.com)</dc:creator>
  <dc:title>Class schedule across time zones planner</dc:title>
  <dc:subject/>
  <dc:description/>
  <cp:keywords/>
  <cp:category/>
  <cp:lastModifiedBy>Unknown</cp:lastModifiedBy>
  <dcterms:created xsi:type="dcterms:W3CDTF">2026-10-22T00:00:00Z</dcterms:created>
  <dcterms:modified xsi:type="dcterms:W3CDTF">2026-10-22T00:00:00Z</dcterms:modified>
</cp:coreProperties>
</file>